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YMGTA03SDATA\common2【目的別系】\05.HP更新関係\R7年度\医療係依頼分\R7.6.1様式追加\育児時短勤務手当金関係\育児時短勤務手当金請求書\"/>
    </mc:Choice>
  </mc:AlternateContent>
  <xr:revisionPtr revIDLastSave="0" documentId="13_ncr:1_{54E6F239-50A0-4CB1-BEC1-19E3C6A11B31}" xr6:coauthVersionLast="47" xr6:coauthVersionMax="47" xr10:uidLastSave="{00000000-0000-0000-0000-000000000000}"/>
  <bookViews>
    <workbookView xWindow="2130" yWindow="2730" windowWidth="26670" windowHeight="13110" tabRatio="763" xr2:uid="{00000000-000D-0000-FFFF-FFFF00000000}"/>
  </bookViews>
  <sheets>
    <sheet name="育児時短勤務手当金" sheetId="11" r:id="rId1"/>
    <sheet name="裏面" sheetId="12" r:id="rId2"/>
  </sheets>
  <definedNames>
    <definedName name="_xlnm.Print_Area" localSheetId="0">育児時短勤務手当金!$A$1:$BX$48</definedName>
    <definedName name="_xlnm.Print_Area" localSheetId="1">裏面!$A$1:$U$54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2" l="1"/>
  <c r="N45" i="12" s="1"/>
  <c r="Q17" i="12"/>
  <c r="R17" i="12" s="1"/>
  <c r="J21" i="12" s="1"/>
  <c r="K52" i="12"/>
  <c r="G24" i="12" l="1"/>
  <c r="P24" i="12"/>
  <c r="P25" i="12" s="1"/>
  <c r="G26" i="12" s="1"/>
  <c r="G21" i="12"/>
  <c r="P26" i="12" l="1"/>
  <c r="G25" i="12"/>
  <c r="P29" i="12" l="1"/>
  <c r="J33" i="12" l="1"/>
  <c r="P31" i="12" s="1"/>
</calcChain>
</file>

<file path=xl/sharedStrings.xml><?xml version="1.0" encoding="utf-8"?>
<sst xmlns="http://schemas.openxmlformats.org/spreadsheetml/2006/main" count="165" uniqueCount="120">
  <si>
    <t>所属所名</t>
    <rPh sb="0" eb="2">
      <t>ショゾク</t>
    </rPh>
    <rPh sb="2" eb="3">
      <t>ショ</t>
    </rPh>
    <rPh sb="3" eb="4">
      <t>メイ</t>
    </rPh>
    <phoneticPr fontId="2"/>
  </si>
  <si>
    <t>年</t>
    <rPh sb="0" eb="1">
      <t>ネン</t>
    </rPh>
    <phoneticPr fontId="2"/>
  </si>
  <si>
    <t>住所</t>
    <rPh sb="0" eb="2">
      <t>ジュウショ</t>
    </rPh>
    <phoneticPr fontId="2"/>
  </si>
  <si>
    <t>氏名</t>
    <rPh sb="0" eb="2">
      <t>シメイ</t>
    </rPh>
    <phoneticPr fontId="2"/>
  </si>
  <si>
    <t>職名</t>
    <rPh sb="0" eb="2">
      <t>ショクメイ</t>
    </rPh>
    <phoneticPr fontId="2"/>
  </si>
  <si>
    <t>組合員氏名</t>
    <rPh sb="0" eb="3">
      <t>クミアイイン</t>
    </rPh>
    <rPh sb="3" eb="5">
      <t>シメイ</t>
    </rPh>
    <phoneticPr fontId="2"/>
  </si>
  <si>
    <t>円</t>
    <rPh sb="0" eb="1">
      <t>エン</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</si>
  <si>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</si>
  <si>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</si>
  <si>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</si>
  <si>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</si>
  <si>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</si>
  <si>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</si>
  <si>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</si>
  <si>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</si>
  <si>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山形県市町村職員共済組合理事長　様</t>
    <rPh sb="8" eb="10">
      <t>キョウサイ</t>
    </rPh>
    <rPh sb="10" eb="12">
      <t>クミアイ</t>
    </rPh>
    <rPh sb="16" eb="17">
      <t>サマ</t>
    </rPh>
    <phoneticPr fontId="2"/>
  </si>
  <si>
    <t>所属所所在地</t>
    <rPh sb="0" eb="2">
      <t>ショゾク</t>
    </rPh>
    <rPh sb="2" eb="3">
      <t>ショ</t>
    </rPh>
    <rPh sb="3" eb="6">
      <t>ショザイチ</t>
    </rPh>
    <phoneticPr fontId="2"/>
  </si>
  <si>
    <t>―</t>
    <phoneticPr fontId="2"/>
  </si>
  <si>
    <t>課長補佐</t>
    <rPh sb="0" eb="4">
      <t>カチョウホサ</t>
    </rPh>
    <phoneticPr fontId="2"/>
  </si>
  <si>
    <t>上記の記載事項は事実と相違ないものと認めます｡</t>
    <phoneticPr fontId="2"/>
  </si>
  <si>
    <t>令和</t>
  </si>
  <si>
    <t>令和</t>
    <rPh sb="0" eb="2">
      <t>レイワ</t>
    </rPh>
    <phoneticPr fontId="2"/>
  </si>
  <si>
    <t>請求者</t>
    <rPh sb="0" eb="2">
      <t>セイキュウ</t>
    </rPh>
    <rPh sb="2" eb="3">
      <t>シャ</t>
    </rPh>
    <phoneticPr fontId="2"/>
  </si>
  <si>
    <t>所属所長</t>
    <rPh sb="0" eb="2">
      <t>ショゾク</t>
    </rPh>
    <rPh sb="2" eb="3">
      <t>ショ</t>
    </rPh>
    <rPh sb="3" eb="4">
      <t>チョウ</t>
    </rPh>
    <phoneticPr fontId="2"/>
  </si>
  <si>
    <t>下記のとおり決定して
よろしいかお伺いします｡</t>
    <phoneticPr fontId="2"/>
  </si>
  <si>
    <t>組合員等
記号番号</t>
    <phoneticPr fontId="2"/>
  </si>
  <si>
    <t>月</t>
    <rPh sb="0" eb="1">
      <t>ゲツ</t>
    </rPh>
    <phoneticPr fontId="2"/>
  </si>
  <si>
    <t>どちらかに☑を
してください</t>
    <phoneticPr fontId="2"/>
  </si>
  <si>
    <t>雇用保険の適用対象外です</t>
    <rPh sb="0" eb="4">
      <t>コヨウホケン</t>
    </rPh>
    <rPh sb="5" eb="7">
      <t>テキヨウ</t>
    </rPh>
    <rPh sb="7" eb="10">
      <t>タイショウガイ</t>
    </rPh>
    <phoneticPr fontId="2"/>
  </si>
  <si>
    <t>上記のとおり請求します｡</t>
    <phoneticPr fontId="2"/>
  </si>
  <si>
    <t>育児時短勤務手当金請求書</t>
    <rPh sb="0" eb="2">
      <t>イクジ</t>
    </rPh>
    <rPh sb="2" eb="4">
      <t>ジタン</t>
    </rPh>
    <rPh sb="4" eb="6">
      <t>キンム</t>
    </rPh>
    <rPh sb="6" eb="8">
      <t>テアテ</t>
    </rPh>
    <phoneticPr fontId="2"/>
  </si>
  <si>
    <t>報酬に係る特記事項</t>
    <rPh sb="0" eb="2">
      <t>ホウシュウ</t>
    </rPh>
    <rPh sb="3" eb="4">
      <t>カカ</t>
    </rPh>
    <rPh sb="5" eb="7">
      <t>トッキ</t>
    </rPh>
    <rPh sb="7" eb="9">
      <t>ジコウ</t>
    </rPh>
    <phoneticPr fontId="2"/>
  </si>
  <si>
    <t>時間</t>
    <rPh sb="0" eb="2">
      <t>ジカン</t>
    </rPh>
    <phoneticPr fontId="2"/>
  </si>
  <si>
    <t>分</t>
    <rPh sb="0" eb="1">
      <t>フン</t>
    </rPh>
    <phoneticPr fontId="2"/>
  </si>
  <si>
    <t>円</t>
    <rPh sb="0" eb="1">
      <t>エン</t>
    </rPh>
    <phoneticPr fontId="2"/>
  </si>
  <si>
    <t>(※1)</t>
    <phoneticPr fontId="2"/>
  </si>
  <si>
    <t>(※2)</t>
  </si>
  <si>
    <t>通勤手当は月額、日額であれば、請求対象月に支給された金額を記入してください。数か月ごとに支給している場合は、支給額をその期間で除して得た金額を記入してください。</t>
    <rPh sb="15" eb="17">
      <t>セイキュウ</t>
    </rPh>
    <rPh sb="17" eb="19">
      <t>タイショウ</t>
    </rPh>
    <rPh sb="19" eb="20">
      <t>ツキ</t>
    </rPh>
    <rPh sb="38" eb="39">
      <t>スウ</t>
    </rPh>
    <rPh sb="40" eb="41">
      <t>ゲツ</t>
    </rPh>
    <rPh sb="63" eb="64">
      <t>ジョ</t>
    </rPh>
    <rPh sb="66" eb="67">
      <t>エ</t>
    </rPh>
    <phoneticPr fontId="2"/>
  </si>
  <si>
    <t>育児時短勤務に
係る子の生年月日</t>
    <rPh sb="0" eb="2">
      <t>イクジ</t>
    </rPh>
    <rPh sb="2" eb="4">
      <t>ジタン</t>
    </rPh>
    <rPh sb="4" eb="6">
      <t>キンム</t>
    </rPh>
    <rPh sb="10" eb="11">
      <t>コ</t>
    </rPh>
    <rPh sb="12" eb="14">
      <t>セイネン</t>
    </rPh>
    <rPh sb="14" eb="16">
      <t>ガッピ</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</si>
  <si>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</si>
  <si>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</si>
  <si>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</si>
  <si>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</si>
  <si>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</si>
  <si>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育児時短勤務の種類</t>
    <rPh sb="0" eb="2">
      <t>イクジ</t>
    </rPh>
    <rPh sb="2" eb="4">
      <t>ジタン</t>
    </rPh>
    <rPh sb="4" eb="6">
      <t>キンム</t>
    </rPh>
    <rPh sb="7" eb="9">
      <t>シュルイ</t>
    </rPh>
    <phoneticPr fontId="2"/>
  </si>
  <si>
    <t>上記事項について証明します。</t>
    <rPh sb="0" eb="2">
      <t>ジョウキ</t>
    </rPh>
    <rPh sb="2" eb="4">
      <t>ジコウ</t>
    </rPh>
    <rPh sb="8" eb="10">
      <t>ショウメイ</t>
    </rPh>
    <phoneticPr fontId="2"/>
  </si>
  <si>
    <t>雇用保険の育児時短就業給付の受給資格がありません</t>
    <rPh sb="0" eb="4">
      <t>コヨウホケン</t>
    </rPh>
    <rPh sb="5" eb="7">
      <t>イクジ</t>
    </rPh>
    <rPh sb="7" eb="9">
      <t>ジタン</t>
    </rPh>
    <rPh sb="9" eb="11">
      <t>シュウギョウ</t>
    </rPh>
    <rPh sb="11" eb="13">
      <t>キュウフ</t>
    </rPh>
    <rPh sb="14" eb="18">
      <t>ジュキュウシカク</t>
    </rPh>
    <phoneticPr fontId="2"/>
  </si>
  <si>
    <t>決　　定　　額
(共済組合記入欄)</t>
    <rPh sb="0" eb="1">
      <t>ケッ</t>
    </rPh>
    <rPh sb="3" eb="4">
      <t>サダム</t>
    </rPh>
    <rPh sb="6" eb="7">
      <t>ガク</t>
    </rPh>
    <rPh sb="9" eb="11">
      <t>キョウサイ</t>
    </rPh>
    <rPh sb="11" eb="13">
      <t>クミアイ</t>
    </rPh>
    <rPh sb="13" eb="15">
      <t>キニュウ</t>
    </rPh>
    <rPh sb="15" eb="16">
      <t>ラン</t>
    </rPh>
    <phoneticPr fontId="2"/>
  </si>
  <si>
    <t>育児時短勤務手当金の計算方法について</t>
    <rPh sb="0" eb="2">
      <t>イクジ</t>
    </rPh>
    <rPh sb="2" eb="4">
      <t>ジタン</t>
    </rPh>
    <rPh sb="4" eb="6">
      <t>キンム</t>
    </rPh>
    <rPh sb="6" eb="8">
      <t>テアテ</t>
    </rPh>
    <rPh sb="8" eb="9">
      <t>キン</t>
    </rPh>
    <rPh sb="10" eb="12">
      <t>ケイサン</t>
    </rPh>
    <rPh sb="12" eb="14">
      <t>ホウホウ</t>
    </rPh>
    <phoneticPr fontId="2"/>
  </si>
  <si>
    <t>①</t>
    <phoneticPr fontId="2"/>
  </si>
  <si>
    <t>　支給対象月に支払われた報酬の額が、育児時短勤務を開始した月の標準報酬月額の90％未満の場合は、10％</t>
    <phoneticPr fontId="2"/>
  </si>
  <si>
    <t>②</t>
    <phoneticPr fontId="2"/>
  </si>
  <si>
    <t>①の場合</t>
    <rPh sb="2" eb="4">
      <t>バアイ</t>
    </rPh>
    <phoneticPr fontId="2"/>
  </si>
  <si>
    <t>＝</t>
    <phoneticPr fontId="2"/>
  </si>
  <si>
    <t>②の場合</t>
    <rPh sb="2" eb="4">
      <t>バアイ</t>
    </rPh>
    <phoneticPr fontId="2"/>
  </si>
  <si>
    <t>逓減率</t>
    <rPh sb="0" eb="2">
      <t>テイゲン</t>
    </rPh>
    <rPh sb="2" eb="3">
      <t>リツ</t>
    </rPh>
    <phoneticPr fontId="2"/>
  </si>
  <si>
    <t>支給額</t>
    <rPh sb="0" eb="3">
      <t>シキュウガク</t>
    </rPh>
    <phoneticPr fontId="2"/>
  </si>
  <si>
    <t>(※下限あり)</t>
    <rPh sb="2" eb="4">
      <t>カゲン</t>
    </rPh>
    <phoneticPr fontId="2"/>
  </si>
  <si>
    <t>育児時短勤務を開始した月の標準報酬月額(※上限あり)</t>
    <rPh sb="21" eb="23">
      <t>ジョウゲン</t>
    </rPh>
    <phoneticPr fontId="2"/>
  </si>
  <si>
    <t>※</t>
    <phoneticPr fontId="2"/>
  </si>
  <si>
    <t>　上記により算出した支給額と支給対象月に支払われた報酬の額を合算した額が支給上限額を超える場合は、支給上限額から支給対象月に支払われた報酬の額を減じた額が支給額となります。</t>
    <phoneticPr fontId="2"/>
  </si>
  <si>
    <t>逓減率の計算式</t>
    <rPh sb="0" eb="2">
      <t>テイゲン</t>
    </rPh>
    <rPh sb="2" eb="3">
      <t>リツ</t>
    </rPh>
    <rPh sb="4" eb="6">
      <t>ケイサン</t>
    </rPh>
    <rPh sb="6" eb="7">
      <t>シキ</t>
    </rPh>
    <phoneticPr fontId="2"/>
  </si>
  <si>
    <t>↓太枠内を入力してください</t>
    <rPh sb="1" eb="3">
      <t>フトワク</t>
    </rPh>
    <rPh sb="3" eb="4">
      <t>ナイ</t>
    </rPh>
    <rPh sb="5" eb="7">
      <t>ニュウリョク</t>
    </rPh>
    <phoneticPr fontId="2"/>
  </si>
  <si>
    <t>※支給上限額、標準報酬の月額上限、支給額の下限については、毎年8月に改定されます。</t>
    <rPh sb="1" eb="3">
      <t>シキュウ</t>
    </rPh>
    <rPh sb="3" eb="6">
      <t>ジョウゲンガク</t>
    </rPh>
    <rPh sb="7" eb="9">
      <t>ヒョウジュン</t>
    </rPh>
    <rPh sb="9" eb="11">
      <t>ホウシュウ</t>
    </rPh>
    <rPh sb="12" eb="14">
      <t>ゲツガク</t>
    </rPh>
    <rPh sb="14" eb="16">
      <t>ジョウゲン</t>
    </rPh>
    <rPh sb="17" eb="20">
      <t>シキュウガク</t>
    </rPh>
    <rPh sb="21" eb="23">
      <t>カゲン</t>
    </rPh>
    <rPh sb="29" eb="31">
      <t>マイトシ</t>
    </rPh>
    <rPh sb="32" eb="33">
      <t>ガツ</t>
    </rPh>
    <rPh sb="34" eb="36">
      <t>カイテイ</t>
    </rPh>
    <phoneticPr fontId="2"/>
  </si>
  <si>
    <t>　共済組合からの通知等でご確認ください。</t>
    <rPh sb="1" eb="3">
      <t>キョウサイ</t>
    </rPh>
    <rPh sb="3" eb="5">
      <t>クミアイ</t>
    </rPh>
    <rPh sb="8" eb="10">
      <t>ツウチ</t>
    </rPh>
    <rPh sb="10" eb="11">
      <t>トウ</t>
    </rPh>
    <rPh sb="13" eb="15">
      <t>カクニン</t>
    </rPh>
    <phoneticPr fontId="2"/>
  </si>
  <si>
    <t>通勤手当の計算について</t>
    <rPh sb="0" eb="2">
      <t>ツウキン</t>
    </rPh>
    <rPh sb="2" eb="4">
      <t>テアテ</t>
    </rPh>
    <rPh sb="5" eb="7">
      <t>ケイサン</t>
    </rPh>
    <phoneticPr fontId="2"/>
  </si>
  <si>
    <t>　通勤手当は月額、日額であれば、請求対象月に支給された額を報酬に含めますが、数か月ごとに支給している場合は、支給額をその期間で除して得た額を報酬に含めます。</t>
    <rPh sb="29" eb="31">
      <t>ホウシュウ</t>
    </rPh>
    <rPh sb="32" eb="33">
      <t>フク</t>
    </rPh>
    <rPh sb="70" eb="72">
      <t>ホウシュウ</t>
    </rPh>
    <rPh sb="73" eb="74">
      <t>フク</t>
    </rPh>
    <phoneticPr fontId="2"/>
  </si>
  <si>
    <t>　支給対象月に支払われた報酬の額に、下記の区分に応じた率を乗じて得た額を支給します。</t>
    <phoneticPr fontId="2"/>
  </si>
  <si>
    <t>数か月ごとに通勤手当を支給している場合</t>
    <rPh sb="0" eb="1">
      <t>スウ</t>
    </rPh>
    <rPh sb="2" eb="3">
      <t>ゲツ</t>
    </rPh>
    <rPh sb="6" eb="8">
      <t>ツウキン</t>
    </rPh>
    <rPh sb="8" eb="10">
      <t>テアテ</t>
    </rPh>
    <rPh sb="11" eb="13">
      <t>シキュウ</t>
    </rPh>
    <rPh sb="17" eb="19">
      <t>バアイ</t>
    </rPh>
    <phoneticPr fontId="2"/>
  </si>
  <si>
    <t>÷</t>
    <phoneticPr fontId="2"/>
  </si>
  <si>
    <t>＝</t>
    <phoneticPr fontId="2"/>
  </si>
  <si>
    <t>円</t>
    <rPh sb="0" eb="1">
      <t>エン</t>
    </rPh>
    <phoneticPr fontId="2"/>
  </si>
  <si>
    <t>寒冷地手当の計算について</t>
    <rPh sb="0" eb="3">
      <t>カンレイチ</t>
    </rPh>
    <rPh sb="3" eb="5">
      <t>テアテ</t>
    </rPh>
    <rPh sb="6" eb="8">
      <t>ケイサン</t>
    </rPh>
    <phoneticPr fontId="2"/>
  </si>
  <si>
    <t>　寒冷地手当は、標準報酬の算定と同様に支給対象であれば支給月額に支給月数を乗じて得た額を12で除して得た額（円位未満切捨て）を記入してください。（育児時短勤務の期間中に寒冷地手当の支給がない場合も報酬に含みます。）</t>
    <rPh sb="73" eb="75">
      <t>イクジ</t>
    </rPh>
    <rPh sb="75" eb="77">
      <t>ジタン</t>
    </rPh>
    <rPh sb="77" eb="79">
      <t>キンム</t>
    </rPh>
    <rPh sb="80" eb="83">
      <t>キカンチュウ</t>
    </rPh>
    <rPh sb="84" eb="87">
      <t>カンレイチ</t>
    </rPh>
    <rPh sb="87" eb="89">
      <t>テアテ</t>
    </rPh>
    <rPh sb="90" eb="92">
      <t>シキュウ</t>
    </rPh>
    <rPh sb="95" eb="97">
      <t>バアイ</t>
    </rPh>
    <rPh sb="98" eb="100">
      <t>ホウシュウ</t>
    </rPh>
    <rPh sb="101" eb="102">
      <t>フク</t>
    </rPh>
    <phoneticPr fontId="2"/>
  </si>
  <si>
    <t>通勤手当支給額　÷　支給月数　＝　報酬に含める1か月あたりの額</t>
    <rPh sb="0" eb="2">
      <t>ツウキン</t>
    </rPh>
    <rPh sb="2" eb="4">
      <t>テアテ</t>
    </rPh>
    <rPh sb="4" eb="6">
      <t>シキュウ</t>
    </rPh>
    <rPh sb="6" eb="7">
      <t>ガク</t>
    </rPh>
    <rPh sb="17" eb="19">
      <t>ホウシュウ</t>
    </rPh>
    <rPh sb="20" eb="21">
      <t>フク</t>
    </rPh>
    <rPh sb="25" eb="26">
      <t>ツキ</t>
    </rPh>
    <rPh sb="30" eb="31">
      <t>ガク</t>
    </rPh>
    <phoneticPr fontId="2"/>
  </si>
  <si>
    <t>×</t>
    <phoneticPr fontId="2"/>
  </si>
  <si>
    <t>(R7.5.1)</t>
    <phoneticPr fontId="2"/>
  </si>
  <si>
    <t>(支給最終月に</t>
    <rPh sb="1" eb="3">
      <t>シキュウ</t>
    </rPh>
    <rPh sb="3" eb="5">
      <t>サイシュウ</t>
    </rPh>
    <rPh sb="5" eb="6">
      <t>ツキ</t>
    </rPh>
    <phoneticPr fontId="2"/>
  </si>
  <si>
    <t>円の端数を加算)</t>
    <rPh sb="0" eb="1">
      <t>エン</t>
    </rPh>
    <rPh sb="2" eb="4">
      <t>ハスウ</t>
    </rPh>
    <rPh sb="5" eb="7">
      <t>カサン</t>
    </rPh>
    <phoneticPr fontId="2"/>
  </si>
  <si>
    <t>支給上限額</t>
    <rPh sb="0" eb="2">
      <t>シキュウ</t>
    </rPh>
    <rPh sb="2" eb="5">
      <t>ジョウゲンガク</t>
    </rPh>
    <phoneticPr fontId="2"/>
  </si>
  <si>
    <t>標準報酬の月額の上限</t>
    <rPh sb="0" eb="2">
      <t>ヒョウジュン</t>
    </rPh>
    <rPh sb="2" eb="4">
      <t>ホウシュウ</t>
    </rPh>
    <rPh sb="5" eb="7">
      <t>ゲツガク</t>
    </rPh>
    <rPh sb="8" eb="10">
      <t>ジョウゲン</t>
    </rPh>
    <phoneticPr fontId="2"/>
  </si>
  <si>
    <t>支給額の下限</t>
    <rPh sb="0" eb="3">
      <t>シキュウガク</t>
    </rPh>
    <rPh sb="4" eb="6">
      <t>カゲン</t>
    </rPh>
    <phoneticPr fontId="2"/>
  </si>
  <si>
    <t>＝</t>
    <phoneticPr fontId="2"/>
  </si>
  <si>
    <t>　支給対象月に支払われた報酬の額が、育児時短勤務を開始した月の標準報酬月額の90％以上100％未満の場合は、当該標準報酬月額に対する当該報酬の額の割合の程度に応じ、10％から一定の割合で逓減する率</t>
    <phoneticPr fontId="2"/>
  </si>
  <si>
    <t xml:space="preserve">支給額が0円の理由 </t>
    <rPh sb="0" eb="3">
      <t>シキュウガク</t>
    </rPh>
    <rPh sb="5" eb="6">
      <t>エン</t>
    </rPh>
    <rPh sb="7" eb="9">
      <t>リユウ</t>
    </rPh>
    <phoneticPr fontId="2"/>
  </si>
  <si>
    <t>支給額（上限下限適用後）</t>
    <rPh sb="0" eb="3">
      <t>シキュウガク</t>
    </rPh>
    <rPh sb="4" eb="6">
      <t>ジョウゲン</t>
    </rPh>
    <rPh sb="6" eb="8">
      <t>カゲン</t>
    </rPh>
    <rPh sb="8" eb="10">
      <t>テキヨウ</t>
    </rPh>
    <rPh sb="10" eb="11">
      <t>ゴ</t>
    </rPh>
    <phoneticPr fontId="2"/>
  </si>
  <si>
    <t>上記により算出した支給額（上限下限適用前）</t>
    <rPh sb="13" eb="15">
      <t>ジョウゲン</t>
    </rPh>
    <rPh sb="15" eb="17">
      <t>カゲン</t>
    </rPh>
    <rPh sb="17" eb="19">
      <t>テキヨウ</t>
    </rPh>
    <rPh sb="19" eb="20">
      <t>マエ</t>
    </rPh>
    <phoneticPr fontId="2"/>
  </si>
  <si>
    <t xml:space="preserve"> ※通勤手当、寒冷地手当については下部説明をご確認ください</t>
    <rPh sb="17" eb="19">
      <t>カブ</t>
    </rPh>
    <rPh sb="19" eb="21">
      <t>セツメイ</t>
    </rPh>
    <rPh sb="23" eb="25">
      <t>カクニン</t>
    </rPh>
    <phoneticPr fontId="2"/>
  </si>
  <si>
    <t>育児時短勤務の承認について（所属所記入欄）</t>
    <rPh sb="0" eb="2">
      <t>イクジ</t>
    </rPh>
    <rPh sb="2" eb="4">
      <t>ジタン</t>
    </rPh>
    <rPh sb="4" eb="6">
      <t>キンム</t>
    </rPh>
    <rPh sb="7" eb="9">
      <t>ショウニン</t>
    </rPh>
    <rPh sb="14" eb="16">
      <t>ショゾク</t>
    </rPh>
    <rPh sb="16" eb="17">
      <t>ショ</t>
    </rPh>
    <rPh sb="17" eb="19">
      <t>キニュウ</t>
    </rPh>
    <rPh sb="19" eb="20">
      <t>ラン</t>
    </rPh>
    <phoneticPr fontId="2"/>
  </si>
  <si>
    <t>支給無</t>
    <phoneticPr fontId="2"/>
  </si>
  <si>
    <t>支給有</t>
    <phoneticPr fontId="2"/>
  </si>
  <si>
    <t>支給有</t>
    <rPh sb="0" eb="1">
      <t>キュウ</t>
    </rPh>
    <rPh sb="1" eb="2">
      <t>アリ</t>
    </rPh>
    <phoneticPr fontId="2"/>
  </si>
  <si>
    <t>円</t>
    <rPh sb="0" eb="1">
      <t>エン</t>
    </rPh>
    <phoneticPr fontId="2"/>
  </si>
  <si>
    <t>1月あたりの
通勤手当(※1)</t>
    <rPh sb="1" eb="2">
      <t>ツキ</t>
    </rPh>
    <rPh sb="7" eb="9">
      <t>ツウキン</t>
    </rPh>
    <rPh sb="9" eb="11">
      <t>テアテ</t>
    </rPh>
    <phoneticPr fontId="2"/>
  </si>
  <si>
    <t>1月あたりの
寒冷地手当(※2)</t>
    <rPh sb="1" eb="2">
      <t>ツキ</t>
    </rPh>
    <rPh sb="7" eb="10">
      <t>カンレイチ</t>
    </rPh>
    <rPh sb="10" eb="12">
      <t>テアテ</t>
    </rPh>
    <phoneticPr fontId="2"/>
  </si>
  <si>
    <t>月額</t>
    <phoneticPr fontId="2"/>
  </si>
  <si>
    <t>(　)か月毎</t>
    <phoneticPr fontId="2"/>
  </si>
  <si>
    <t>※</t>
    <phoneticPr fontId="2"/>
  </si>
  <si>
    <t>　１週間当たりの所定勤務日数の変更の場合やフレックスタイム制、変形労働時間制の場合は「育児時短勤務期間等に係る証明書」を添付してください。</t>
    <phoneticPr fontId="2"/>
  </si>
  <si>
    <t>　請求対象月の給与明細または給与台帳の写しを添付してください。</t>
    <phoneticPr fontId="2"/>
  </si>
  <si>
    <t>　初回請求時は上記に加えて母子健康手帳（出生届出済証明ページ）写しを添付してください。</t>
    <phoneticPr fontId="2"/>
  </si>
  <si>
    <t>請求対象月</t>
    <rPh sb="0" eb="2">
      <t>セイキュウ</t>
    </rPh>
    <rPh sb="2" eb="4">
      <t>タイショウ</t>
    </rPh>
    <rPh sb="4" eb="5">
      <t>ツキ</t>
    </rPh>
    <phoneticPr fontId="2"/>
  </si>
  <si>
    <t>逓減率 ＝ (Ａ－(Ｂ＋Ｃ))／Ｂ</t>
    <rPh sb="0" eb="2">
      <t>テイゲン</t>
    </rPh>
    <rPh sb="2" eb="3">
      <t>リツ</t>
    </rPh>
    <phoneticPr fontId="2"/>
  </si>
  <si>
    <t>　Ａ 育児時短勤務を開始した月の標準報酬月額</t>
    <phoneticPr fontId="2"/>
  </si>
  <si>
    <t>　Ｂ 支給対象月に支払われた報酬の額</t>
    <phoneticPr fontId="2"/>
  </si>
  <si>
    <t>　Ｃ Ａ×1/100×((Ａ－Ｂ)／(Ａ×10/100))</t>
    <phoneticPr fontId="2"/>
  </si>
  <si>
    <t>Ｃ</t>
    <phoneticPr fontId="2"/>
  </si>
  <si>
    <t>標準報酬月額及び請求対象月の勤務時間、報酬について（所属所記入欄）</t>
    <rPh sb="0" eb="2">
      <t>ヒョウジュン</t>
    </rPh>
    <rPh sb="2" eb="4">
      <t>ホウシュウ</t>
    </rPh>
    <rPh sb="4" eb="6">
      <t>ゲツガク</t>
    </rPh>
    <rPh sb="6" eb="7">
      <t>オヨ</t>
    </rPh>
    <rPh sb="8" eb="10">
      <t>セイキュウ</t>
    </rPh>
    <rPh sb="10" eb="12">
      <t>タイショウ</t>
    </rPh>
    <rPh sb="12" eb="13">
      <t>ツキ</t>
    </rPh>
    <rPh sb="14" eb="16">
      <t>キンム</t>
    </rPh>
    <rPh sb="16" eb="18">
      <t>ジカン</t>
    </rPh>
    <rPh sb="19" eb="21">
      <t>ホウシュウ</t>
    </rPh>
    <rPh sb="26" eb="28">
      <t>ショゾク</t>
    </rPh>
    <rPh sb="28" eb="29">
      <t>ショ</t>
    </rPh>
    <rPh sb="29" eb="31">
      <t>キニュウ</t>
    </rPh>
    <rPh sb="31" eb="32">
      <t>ラン</t>
    </rPh>
    <phoneticPr fontId="2"/>
  </si>
  <si>
    <t>日額・月額</t>
    <phoneticPr fontId="2"/>
  </si>
  <si>
    <t>寒冷地手当支給月額　×　支給月数　÷　12　＝　報酬に含める1か月あたりの額</t>
    <rPh sb="0" eb="3">
      <t>カンレイチ</t>
    </rPh>
    <rPh sb="3" eb="5">
      <t>テアテ</t>
    </rPh>
    <rPh sb="5" eb="7">
      <t>シキュウ</t>
    </rPh>
    <rPh sb="7" eb="8">
      <t>ゲツ</t>
    </rPh>
    <rPh sb="8" eb="9">
      <t>ガク</t>
    </rPh>
    <rPh sb="24" eb="26">
      <t>ホウシュウ</t>
    </rPh>
    <rPh sb="27" eb="28">
      <t>フク</t>
    </rPh>
    <rPh sb="32" eb="33">
      <t>ツキ</t>
    </rPh>
    <rPh sb="37" eb="38">
      <t>ガク</t>
    </rPh>
    <phoneticPr fontId="2"/>
  </si>
  <si>
    <t>※毎年8月に改定されます。
改定後の額を入力してください。</t>
    <rPh sb="1" eb="3">
      <t>マイトシ</t>
    </rPh>
    <rPh sb="4" eb="5">
      <t>ガツ</t>
    </rPh>
    <rPh sb="6" eb="8">
      <t>カイテイ</t>
    </rPh>
    <rPh sb="14" eb="16">
      <t>カイテイ</t>
    </rPh>
    <rPh sb="16" eb="17">
      <t>ゴ</t>
    </rPh>
    <rPh sb="18" eb="19">
      <t>ガク</t>
    </rPh>
    <rPh sb="20" eb="22">
      <t>ニュウリョク</t>
    </rPh>
    <phoneticPr fontId="2"/>
  </si>
  <si>
    <r>
      <t xml:space="preserve">請求対象月に支払われた報酬の額
</t>
    </r>
    <r>
      <rPr>
        <sz val="6"/>
        <rFont val="ＭＳ 明朝"/>
        <family val="1"/>
        <charset val="128"/>
      </rPr>
      <t>(基本給＋各種手当＋1月あたりの通勤手当＋1月あたりの寒冷地手当)</t>
    </r>
    <rPh sb="0" eb="2">
      <t>セイキュウ</t>
    </rPh>
    <rPh sb="2" eb="4">
      <t>タイショウ</t>
    </rPh>
    <rPh sb="4" eb="5">
      <t>ツキ</t>
    </rPh>
    <rPh sb="6" eb="8">
      <t>シハラ</t>
    </rPh>
    <rPh sb="11" eb="13">
      <t>ホウシュウ</t>
    </rPh>
    <rPh sb="14" eb="15">
      <t>ガク</t>
    </rPh>
    <rPh sb="17" eb="20">
      <t>キホンキュウ</t>
    </rPh>
    <rPh sb="21" eb="23">
      <t>カクシュ</t>
    </rPh>
    <rPh sb="23" eb="25">
      <t>テアテ</t>
    </rPh>
    <rPh sb="27" eb="28">
      <t>ツキ</t>
    </rPh>
    <rPh sb="32" eb="34">
      <t>ツウキン</t>
    </rPh>
    <rPh sb="34" eb="36">
      <t>テアテ</t>
    </rPh>
    <rPh sb="38" eb="39">
      <t>ツキ</t>
    </rPh>
    <rPh sb="43" eb="46">
      <t>カンレイチ</t>
    </rPh>
    <rPh sb="46" eb="48">
      <t>テアテ</t>
    </rPh>
    <phoneticPr fontId="2"/>
  </si>
  <si>
    <t>育児時短勤務の承認をしている全期間</t>
    <rPh sb="0" eb="2">
      <t>イクジ</t>
    </rPh>
    <rPh sb="2" eb="4">
      <t>ジタン</t>
    </rPh>
    <rPh sb="4" eb="6">
      <t>キンム</t>
    </rPh>
    <rPh sb="7" eb="9">
      <t>ショウニン</t>
    </rPh>
    <rPh sb="14" eb="15">
      <t>ゼン</t>
    </rPh>
    <rPh sb="15" eb="17">
      <t>キカン</t>
    </rPh>
    <phoneticPr fontId="2"/>
  </si>
  <si>
    <t>育児部分休業</t>
  </si>
  <si>
    <t>育児時短勤務を開始した月の標準報酬月額</t>
    <rPh sb="0" eb="2">
      <t>イクジ</t>
    </rPh>
    <rPh sb="2" eb="4">
      <t>ジタン</t>
    </rPh>
    <rPh sb="4" eb="6">
      <t>キンム</t>
    </rPh>
    <rPh sb="7" eb="9">
      <t>カイシ</t>
    </rPh>
    <rPh sb="11" eb="12">
      <t>ツキ</t>
    </rPh>
    <rPh sb="13" eb="15">
      <t>ヒョウジュン</t>
    </rPh>
    <rPh sb="15" eb="17">
      <t>ホウシュウ</t>
    </rPh>
    <rPh sb="17" eb="19">
      <t>ゲツガク</t>
    </rPh>
    <phoneticPr fontId="2"/>
  </si>
  <si>
    <t>↓該当箇所を○で囲む</t>
    <rPh sb="1" eb="3">
      <t>ガイトウ</t>
    </rPh>
    <rPh sb="3" eb="5">
      <t>カショ</t>
    </rPh>
    <rPh sb="8" eb="9">
      <t>カコ</t>
    </rPh>
    <phoneticPr fontId="2"/>
  </si>
  <si>
    <t>請求対象月中の時短勤務適用後の1週間の勤務時間</t>
    <rPh sb="0" eb="2">
      <t>セイキュウ</t>
    </rPh>
    <rPh sb="2" eb="4">
      <t>タイショウ</t>
    </rPh>
    <rPh sb="4" eb="5">
      <t>ツキ</t>
    </rPh>
    <rPh sb="7" eb="9">
      <t>ジタン</t>
    </rPh>
    <rPh sb="9" eb="11">
      <t>キンム</t>
    </rPh>
    <rPh sb="11" eb="13">
      <t>テキヨウ</t>
    </rPh>
    <rPh sb="13" eb="14">
      <t>ゴ</t>
    </rPh>
    <rPh sb="16" eb="18">
      <t>シュウカン</t>
    </rPh>
    <rPh sb="19" eb="21">
      <t>キンム</t>
    </rPh>
    <rPh sb="20" eb="22">
      <t>ジカン</t>
    </rPh>
    <phoneticPr fontId="2"/>
  </si>
  <si>
    <t>育児時短勤務を開始する前の1週間の所定勤務時間</t>
    <rPh sb="0" eb="2">
      <t>イクジ</t>
    </rPh>
    <rPh sb="2" eb="4">
      <t>ジタン</t>
    </rPh>
    <rPh sb="4" eb="6">
      <t>キンム</t>
    </rPh>
    <rPh sb="7" eb="9">
      <t>カイシ</t>
    </rPh>
    <rPh sb="11" eb="12">
      <t>マエ</t>
    </rPh>
    <rPh sb="14" eb="16">
      <t>シュウカン</t>
    </rPh>
    <rPh sb="17" eb="19">
      <t>ショテイ</t>
    </rPh>
    <rPh sb="19" eb="21">
      <t>キンム</t>
    </rPh>
    <rPh sb="21" eb="23">
      <t>ジカン</t>
    </rPh>
    <phoneticPr fontId="2"/>
  </si>
  <si>
    <r>
      <t xml:space="preserve">支給対象月の報酬額
</t>
    </r>
    <r>
      <rPr>
        <sz val="10"/>
        <rFont val="ＭＳ ゴシック"/>
        <family val="3"/>
        <charset val="128"/>
      </rPr>
      <t>(基本給＋各種手当＋1月あたりの通勤手当＋1月あたりの寒冷地手当)</t>
    </r>
    <rPh sb="11" eb="14">
      <t>キホンキュウ</t>
    </rPh>
    <rPh sb="15" eb="17">
      <t>カクシュ</t>
    </rPh>
    <rPh sb="17" eb="19">
      <t>テアテ</t>
    </rPh>
    <rPh sb="21" eb="22">
      <t>ツキ</t>
    </rPh>
    <rPh sb="26" eb="28">
      <t>ツウキン</t>
    </rPh>
    <rPh sb="28" eb="30">
      <t>テアテ</t>
    </rPh>
    <rPh sb="32" eb="33">
      <t>ツキ</t>
    </rPh>
    <rPh sb="37" eb="40">
      <t>カンレイチ</t>
    </rPh>
    <rPh sb="40" eb="42">
      <t>テアテ</t>
    </rPh>
    <phoneticPr fontId="2"/>
  </si>
  <si>
    <t>寒冷地手当は、標準報酬の算定と同様に、支給対象であれば、支給月額に支給月数を乗じて得た額を12で除して得た額（円位未満切捨て）を記入してください。（育児時短勤務の期間中に寒冷地手当の支給がない場合も報酬に含みます。）</t>
    <rPh sb="0" eb="3">
      <t>カンレイチ</t>
    </rPh>
    <rPh sb="3" eb="5">
      <t>テアテ</t>
    </rPh>
    <rPh sb="7" eb="9">
      <t>ヒョウジュン</t>
    </rPh>
    <rPh sb="9" eb="11">
      <t>ホウシュウ</t>
    </rPh>
    <rPh sb="12" eb="14">
      <t>サンテイ</t>
    </rPh>
    <rPh sb="15" eb="17">
      <t>ドウヨウ</t>
    </rPh>
    <rPh sb="19" eb="21">
      <t>シキュウ</t>
    </rPh>
    <rPh sb="21" eb="23">
      <t>タイショウ</t>
    </rPh>
    <rPh sb="64" eb="6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</si>
</sst>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 "/>
    <numFmt numFmtId="178" formatCode="#,##0.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9"/>
      <name val="ＭＳ 明朝"/>
      <family val="1"/>
      <charset val="128"/>
    </font>
    <font>
      <sz val="10"/>
      <name val="ＭＳ 明朝"/>
      <family val="1"/>
      <charset val="128"/>
    </font>
    <font>
      <sz val="7"/>
      <name val="ＭＳ 明朝"/>
      <family val="1"/>
      <charset val="128"/>
    </font>
    <font>
      <sz val="9.5"/>
      <name val="ＭＳ 明朝"/>
      <family val="1"/>
      <charset val="128"/>
    </font>
    <font>
      <b/>
      <sz val="14"/>
      <name val="ＭＳ 明朝"/>
      <family val="1"/>
      <charset val="128"/>
    </font>
    <font>
      <sz val="8"/>
      <name val="ＭＳ Ｐ明朝"/>
      <family val="1"/>
      <charset val="128"/>
    </font>
    <font>
      <sz val="11"/>
      <name val="ＭＳ Ｐ明朝"/>
      <family val="1"/>
      <charset val="128"/>
    </font>
    <font>
      <sz val="11"/>
      <name val="ＭＳ ゴシック"/>
      <family val="3"/>
      <charset val="128"/>
    </font>
    <font>
      <sz val="18"/>
      <name val="ＭＳ ゴシック"/>
      <family val="3"/>
      <charset val="128"/>
    </font>
    <font>
      <sz val="10"/>
      <name val="ＭＳ ゴシック"/>
      <family val="3"/>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thin">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1">
    <xf numFmtId="0" fontId="0" fillId="0" borderId="0" xfId="0">
      <alignment vertical="center"/>
    </xf>
    <xf numFmtId="3" fontId="10" fillId="2" borderId="4" xfId="0" applyNumberFormat="1" applyFont="1" applyFill="1" applyBorder="1" applyAlignment="1">
      <alignment vertical="center"/>
    </xf>
    <xf numFmtId="0" fontId="3" fillId="2" borderId="16" xfId="0" applyFont="1" applyFill="1" applyBorder="1">
      <alignment vertical="center"/>
    </xf>
    <xf numFmtId="0" fontId="9" fillId="2" borderId="6" xfId="0" applyFont="1" applyFill="1" applyBorder="1" applyAlignment="1">
      <alignment horizontal="distributed" vertical="center" wrapText="1"/>
    </xf>
    <xf numFmtId="0" fontId="3" fillId="2" borderId="17" xfId="0" applyFont="1" applyFill="1" applyBorder="1">
      <alignment vertical="center"/>
    </xf>
    <xf numFmtId="0" fontId="9" fillId="2" borderId="8" xfId="0" applyFont="1" applyFill="1" applyBorder="1" applyAlignment="1">
      <alignment vertical="center"/>
    </xf>
    <xf numFmtId="0" fontId="3" fillId="2" borderId="15"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0" xfId="0" applyFont="1" applyFill="1" applyBorder="1">
      <alignment vertical="center"/>
    </xf>
    <xf numFmtId="0" fontId="3" fillId="2" borderId="18" xfId="0" applyFont="1" applyFill="1" applyBorder="1">
      <alignment vertical="center"/>
    </xf>
    <xf numFmtId="0" fontId="9" fillId="2" borderId="12" xfId="0" applyFont="1" applyFill="1" applyBorder="1" applyAlignment="1">
      <alignment horizontal="distributed" vertical="center" wrapText="1"/>
    </xf>
    <xf numFmtId="0" fontId="3" fillId="2" borderId="3" xfId="0" applyFont="1" applyFill="1" applyBorder="1">
      <alignment vertical="center"/>
    </xf>
    <xf numFmtId="0" fontId="3" fillId="2" borderId="22" xfId="0" applyFont="1" applyFill="1" applyBorder="1">
      <alignment vertical="center"/>
    </xf>
    <xf numFmtId="0" fontId="3" fillId="2" borderId="26" xfId="0" applyFont="1" applyFill="1" applyBorder="1">
      <alignment vertical="center"/>
    </xf>
    <xf numFmtId="0" fontId="16" fillId="0" borderId="0" xfId="0" applyFont="1">
      <alignment vertical="center"/>
    </xf>
    <xf numFmtId="0" fontId="16" fillId="0" borderId="0" xfId="0" applyFont="1" applyAlignment="1">
      <alignment vertical="center"/>
    </xf>
    <xf numFmtId="0" fontId="3" fillId="0" borderId="0" xfId="0" applyFont="1">
      <alignment vertical="center"/>
    </xf>
    <xf numFmtId="0" fontId="16" fillId="0" borderId="39" xfId="0" applyFont="1" applyBorder="1" applyAlignment="1">
      <alignment horizontal="center" vertical="center"/>
    </xf>
    <xf numFmtId="3" fontId="16" fillId="0" borderId="45" xfId="0" applyNumberFormat="1" applyFont="1" applyBorder="1" applyProtection="1">
      <alignment vertical="center"/>
      <protection locked="0"/>
    </xf>
    <xf numFmtId="3" fontId="16" fillId="0" borderId="46" xfId="0" applyNumberFormat="1" applyFont="1" applyBorder="1" applyProtection="1">
      <alignment vertical="center"/>
      <protection locked="0"/>
    </xf>
    <xf numFmtId="3" fontId="16" fillId="0" borderId="43" xfId="0" applyNumberFormat="1" applyFont="1" applyBorder="1" applyProtection="1">
      <alignment vertical="center"/>
      <protection locked="0"/>
    </xf>
    <xf numFmtId="0" fontId="16" fillId="0" borderId="0" xfId="0" applyFont="1" applyAlignment="1">
      <alignment horizontal="center" vertical="center"/>
    </xf>
    <xf numFmtId="0" fontId="3" fillId="0" borderId="0" xfId="0" applyFont="1" applyAlignment="1">
      <alignment horizontal="center" vertical="center"/>
    </xf>
    <xf numFmtId="0" fontId="16" fillId="2" borderId="0" xfId="0" applyFont="1" applyFill="1">
      <alignment vertical="center"/>
    </xf>
    <xf numFmtId="0" fontId="16" fillId="2" borderId="1" xfId="0" applyFont="1" applyFill="1" applyBorder="1">
      <alignment vertical="center"/>
    </xf>
    <xf numFmtId="0" fontId="16" fillId="2" borderId="10"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6" fillId="2" borderId="0" xfId="0" applyFont="1" applyFill="1" applyBorder="1">
      <alignment vertical="center"/>
    </xf>
    <xf numFmtId="0" fontId="3" fillId="2" borderId="0" xfId="0" applyFont="1" applyFill="1" applyBorder="1">
      <alignment vertical="center"/>
    </xf>
    <xf numFmtId="0" fontId="3" fillId="2" borderId="0" xfId="0" applyFont="1" applyFill="1" applyBorder="1" applyAlignment="1">
      <alignment vertical="top"/>
    </xf>
    <xf numFmtId="0" fontId="3" fillId="2" borderId="0" xfId="0" applyFont="1" applyFill="1" applyBorder="1" applyAlignment="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applyAlignment="1">
      <alignment vertical="center"/>
    </xf>
    <xf numFmtId="0" fontId="16" fillId="2" borderId="42" xfId="0" applyFont="1" applyFill="1" applyBorder="1" applyAlignment="1">
      <alignment vertical="center"/>
    </xf>
    <xf numFmtId="0" fontId="16" fillId="2" borderId="0" xfId="0" applyFont="1" applyFill="1" applyBorder="1" applyAlignment="1">
      <alignment horizontal="center" vertical="center"/>
    </xf>
    <xf numFmtId="3" fontId="16" fillId="2" borderId="0" xfId="0" applyNumberFormat="1" applyFont="1" applyFill="1" applyBorder="1" applyAlignment="1">
      <alignment vertical="center"/>
    </xf>
    <xf numFmtId="3" fontId="16" fillId="2" borderId="39" xfId="0" applyNumberFormat="1" applyFont="1" applyFill="1" applyBorder="1" applyAlignment="1">
      <alignment vertical="center"/>
    </xf>
    <xf numFmtId="3" fontId="16" fillId="2" borderId="40" xfId="0" applyNumberFormat="1" applyFont="1" applyFill="1" applyBorder="1" applyAlignment="1">
      <alignment vertical="center"/>
    </xf>
    <xf numFmtId="3" fontId="16" fillId="2" borderId="0" xfId="0" applyNumberFormat="1" applyFont="1" applyFill="1" applyBorder="1" applyAlignment="1">
      <alignment horizontal="center" vertical="center"/>
    </xf>
    <xf numFmtId="10" fontId="16" fillId="2" borderId="0" xfId="2" applyNumberFormat="1" applyFont="1" applyFill="1" applyBorder="1" applyAlignment="1">
      <alignment horizontal="center" vertical="center"/>
    </xf>
    <xf numFmtId="0" fontId="16" fillId="2" borderId="40" xfId="0" applyFont="1" applyFill="1" applyBorder="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6" fillId="2" borderId="0" xfId="0" applyFont="1" applyFill="1" applyBorder="1" applyAlignment="1">
      <alignment vertical="center" shrinkToFit="1"/>
    </xf>
    <xf numFmtId="0" fontId="16" fillId="2" borderId="43" xfId="0" applyFont="1" applyFill="1" applyBorder="1" applyAlignment="1" applyProtection="1">
      <alignment horizontal="center" vertical="center"/>
      <protection locked="0"/>
    </xf>
    <xf numFmtId="0" fontId="3" fillId="2" borderId="4" xfId="0" applyFont="1" applyFill="1" applyBorder="1">
      <alignment vertical="center"/>
    </xf>
    <xf numFmtId="0" fontId="9"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0" xfId="0" applyFont="1" applyFill="1" applyBorder="1" applyAlignment="1">
      <alignment vertical="center"/>
    </xf>
    <xf numFmtId="0" fontId="3" fillId="2" borderId="0" xfId="0" applyFont="1" applyFill="1" applyBorder="1" applyAlignment="1">
      <alignment vertical="center" wrapText="1"/>
    </xf>
    <xf numFmtId="0" fontId="18" fillId="2" borderId="0" xfId="0" applyFont="1" applyFill="1" applyBorder="1" applyAlignment="1">
      <alignment vertical="top"/>
    </xf>
    <xf numFmtId="0" fontId="9" fillId="2" borderId="51" xfId="0" applyFont="1" applyFill="1" applyBorder="1" applyAlignment="1">
      <alignment horizontal="distributed" vertical="center" wrapText="1"/>
    </xf>
    <xf numFmtId="0" fontId="16" fillId="2" borderId="0" xfId="0" applyFont="1" applyFill="1" applyBorder="1" applyAlignment="1">
      <alignment horizontal="center" vertical="center" shrinkToFit="1"/>
    </xf>
    <xf numFmtId="0" fontId="16" fillId="0" borderId="0" xfId="0" applyFont="1" applyBorder="1">
      <alignment vertical="center"/>
    </xf>
    <xf numFmtId="0" fontId="16" fillId="0" borderId="0" xfId="0" applyFont="1" applyBorder="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11" fillId="0" borderId="0" xfId="0" applyFont="1" applyFill="1" applyBorder="1">
      <alignment vertical="center"/>
    </xf>
    <xf numFmtId="0" fontId="8" fillId="0" borderId="0" xfId="0" applyFont="1" applyFill="1" applyBorder="1" applyAlignment="1">
      <alignment vertical="top"/>
    </xf>
    <xf numFmtId="0" fontId="3"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pplyAlignment="1"/>
    <xf numFmtId="0" fontId="6" fillId="2" borderId="1" xfId="0" applyFont="1" applyFill="1" applyBorder="1" applyAlignment="1"/>
    <xf numFmtId="0" fontId="9" fillId="2" borderId="10" xfId="0" applyFont="1" applyFill="1" applyBorder="1" applyAlignment="1">
      <alignment horizontal="center" vertical="center" wrapText="1"/>
    </xf>
    <xf numFmtId="0" fontId="7" fillId="2" borderId="0" xfId="0" applyFont="1" applyFill="1" applyBorder="1" applyAlignment="1">
      <alignment vertical="center" textRotation="255"/>
    </xf>
    <xf numFmtId="0" fontId="3" fillId="2" borderId="0" xfId="0" applyFont="1" applyFill="1" applyAlignment="1">
      <alignment horizontal="center" vertical="center"/>
    </xf>
    <xf numFmtId="0" fontId="7" fillId="2" borderId="0" xfId="0" applyFont="1" applyFill="1" applyAlignment="1">
      <alignment vertical="center" textRotation="255"/>
    </xf>
    <xf numFmtId="0" fontId="10" fillId="2" borderId="4" xfId="0" applyFont="1" applyFill="1" applyBorder="1">
      <alignment vertical="center"/>
    </xf>
    <xf numFmtId="0" fontId="3" fillId="2" borderId="38"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wrapText="1"/>
    </xf>
    <xf numFmtId="0" fontId="3" fillId="2" borderId="0" xfId="0" applyFont="1" applyFill="1" applyAlignment="1">
      <alignment vertical="center"/>
    </xf>
    <xf numFmtId="0" fontId="3" fillId="2" borderId="3" xfId="0" applyFont="1" applyFill="1" applyBorder="1" applyAlignment="1">
      <alignment vertical="center"/>
    </xf>
    <xf numFmtId="0" fontId="12" fillId="2" borderId="3" xfId="0" applyFont="1" applyFill="1" applyBorder="1" applyAlignment="1"/>
    <xf numFmtId="38" fontId="9" fillId="2" borderId="6" xfId="1" applyFont="1" applyFill="1" applyBorder="1" applyAlignment="1">
      <alignment vertical="center"/>
    </xf>
    <xf numFmtId="0" fontId="3" fillId="2" borderId="4" xfId="0" applyFont="1" applyFill="1" applyBorder="1" applyAlignment="1">
      <alignment vertical="center"/>
    </xf>
    <xf numFmtId="0" fontId="3" fillId="2" borderId="19" xfId="0" applyFont="1" applyFill="1" applyBorder="1" applyAlignment="1">
      <alignment vertical="center"/>
    </xf>
    <xf numFmtId="0" fontId="10" fillId="2" borderId="13" xfId="0" applyFont="1" applyFill="1" applyBorder="1" applyAlignment="1">
      <alignment vertical="center"/>
    </xf>
    <xf numFmtId="0" fontId="10" fillId="2" borderId="4" xfId="0" applyFont="1" applyFill="1" applyBorder="1" applyAlignment="1">
      <alignment vertical="center"/>
    </xf>
    <xf numFmtId="0" fontId="9" fillId="2" borderId="36"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xf>
    <xf numFmtId="38" fontId="9" fillId="2" borderId="0" xfId="1" applyFont="1" applyFill="1" applyBorder="1" applyAlignment="1">
      <alignment vertical="center"/>
    </xf>
    <xf numFmtId="0" fontId="3" fillId="2" borderId="0" xfId="0" applyFont="1" applyFill="1" applyBorder="1" applyAlignment="1">
      <alignment horizontal="center" vertical="center" wrapText="1"/>
    </xf>
    <xf numFmtId="0" fontId="4" fillId="2" borderId="7" xfId="0" applyFont="1" applyFill="1" applyBorder="1" applyAlignment="1">
      <alignment vertical="center" textRotation="255"/>
    </xf>
    <xf numFmtId="0" fontId="4" fillId="2" borderId="8" xfId="0" applyFont="1" applyFill="1" applyBorder="1" applyAlignment="1">
      <alignment vertical="center" textRotation="255"/>
    </xf>
    <xf numFmtId="0" fontId="9" fillId="2" borderId="9" xfId="0" applyFont="1" applyFill="1" applyBorder="1" applyAlignment="1">
      <alignment vertical="center"/>
    </xf>
    <xf numFmtId="0" fontId="4" fillId="2" borderId="3" xfId="0" applyFont="1" applyFill="1" applyBorder="1" applyAlignment="1">
      <alignment vertical="center" textRotation="255"/>
    </xf>
    <xf numFmtId="0" fontId="4" fillId="2" borderId="0" xfId="0" applyFont="1" applyFill="1" applyBorder="1" applyAlignment="1">
      <alignment vertical="center" textRotation="255"/>
    </xf>
    <xf numFmtId="0" fontId="9" fillId="2" borderId="4"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3" fillId="2" borderId="0" xfId="0" applyFont="1" applyFill="1" applyBorder="1" applyAlignment="1">
      <alignment horizontal="centerContinuous" vertical="center" wrapText="1"/>
    </xf>
    <xf numFmtId="0" fontId="3" fillId="2" borderId="0"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lignment vertical="center"/>
    </xf>
    <xf numFmtId="0" fontId="3" fillId="2" borderId="8" xfId="0" applyFont="1" applyFill="1" applyBorder="1" applyAlignment="1">
      <alignment horizontal="center" vertical="center"/>
    </xf>
    <xf numFmtId="0" fontId="3" fillId="2" borderId="8" xfId="0" applyFont="1" applyFill="1" applyBorder="1" applyAlignment="1">
      <alignment vertical="top"/>
    </xf>
    <xf numFmtId="0" fontId="3" fillId="2" borderId="9" xfId="0" applyFont="1" applyFill="1" applyBorder="1">
      <alignment vertical="center"/>
    </xf>
    <xf numFmtId="0" fontId="19" fillId="2" borderId="0" xfId="0" applyFont="1" applyFill="1" applyBorder="1" applyAlignment="1">
      <alignment vertical="top" wrapText="1"/>
    </xf>
    <xf numFmtId="0" fontId="19" fillId="2" borderId="0" xfId="0" applyFont="1" applyFill="1" applyBorder="1" applyAlignment="1">
      <alignment horizontal="right" vertical="top" wrapText="1"/>
    </xf>
    <xf numFmtId="0" fontId="3" fillId="2" borderId="20" xfId="0" applyFont="1" applyFill="1" applyBorder="1" applyAlignment="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right" vertical="center"/>
    </xf>
    <xf numFmtId="0" fontId="3" fillId="2" borderId="19" xfId="0" applyFont="1" applyFill="1" applyBorder="1" applyAlignment="1">
      <alignment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4" fillId="2" borderId="0" xfId="0" applyFont="1" applyFill="1" applyBorder="1" applyAlignment="1">
      <alignment horizontal="left" vertical="top"/>
    </xf>
    <xf numFmtId="0" fontId="4" fillId="2" borderId="0" xfId="0" applyFont="1" applyFill="1" applyBorder="1" applyAlignment="1">
      <alignment vertical="top"/>
    </xf>
    <xf numFmtId="0" fontId="4" fillId="2" borderId="0" xfId="0" applyFont="1" applyFill="1" applyBorder="1" applyAlignment="1">
      <alignment vertical="top" wrapText="1"/>
    </xf>
    <xf numFmtId="0" fontId="4" fillId="2" borderId="0" xfId="0" applyFont="1" applyFill="1" applyAlignment="1">
      <alignment vertical="top"/>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right" vertical="center"/>
    </xf>
    <xf numFmtId="0" fontId="15" fillId="2" borderId="0" xfId="0" applyFont="1" applyFill="1" applyBorder="1" applyAlignment="1">
      <alignment horizontal="left"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20"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9" fillId="2" borderId="23" xfId="0" applyFont="1" applyFill="1" applyBorder="1" applyAlignment="1">
      <alignment vertical="center" wrapText="1"/>
    </xf>
    <xf numFmtId="0" fontId="9" fillId="2" borderId="25" xfId="0" applyFont="1" applyFill="1" applyBorder="1" applyAlignment="1">
      <alignment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9" fillId="2" borderId="5" xfId="0" applyFont="1" applyFill="1" applyBorder="1" applyAlignment="1">
      <alignment horizontal="distributed" vertical="center" wrapText="1"/>
    </xf>
    <xf numFmtId="0" fontId="9" fillId="2" borderId="5" xfId="0" applyFont="1" applyFill="1" applyBorder="1" applyAlignment="1">
      <alignment horizontal="distributed" vertical="center"/>
    </xf>
    <xf numFmtId="0" fontId="3"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0" fillId="2" borderId="0" xfId="0" applyFont="1" applyFill="1" applyBorder="1">
      <alignment vertical="center"/>
    </xf>
    <xf numFmtId="0" fontId="10" fillId="2" borderId="4" xfId="0" applyFont="1" applyFill="1" applyBorder="1">
      <alignment vertical="center"/>
    </xf>
    <xf numFmtId="0" fontId="3" fillId="2" borderId="2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9" fillId="2" borderId="23" xfId="0" applyFont="1" applyFill="1" applyBorder="1" applyAlignment="1">
      <alignment horizontal="distributed" vertical="center" wrapText="1"/>
    </xf>
    <xf numFmtId="0" fontId="9" fillId="2" borderId="23" xfId="0" applyFont="1" applyFill="1" applyBorder="1" applyAlignment="1">
      <alignment horizontal="distributed" vertical="center"/>
    </xf>
    <xf numFmtId="0" fontId="9" fillId="2" borderId="34" xfId="0" applyFont="1" applyFill="1" applyBorder="1" applyAlignment="1">
      <alignment horizontal="distributed" vertical="center" wrapText="1"/>
    </xf>
    <xf numFmtId="0" fontId="9" fillId="2" borderId="34" xfId="0" applyFont="1" applyFill="1" applyBorder="1" applyAlignment="1">
      <alignment horizontal="distributed" vertical="center"/>
    </xf>
    <xf numFmtId="0" fontId="9" fillId="2" borderId="8" xfId="0" applyFont="1" applyFill="1" applyBorder="1" applyAlignment="1">
      <alignment horizontal="distributed"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176" fontId="5" fillId="2" borderId="31" xfId="0" applyNumberFormat="1" applyFont="1" applyFill="1" applyBorder="1" applyAlignment="1">
      <alignment horizontal="center" vertical="top"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2" borderId="34" xfId="0" applyFont="1" applyFill="1" applyBorder="1" applyAlignment="1">
      <alignment horizontal="distributed" vertical="center" wrapText="1"/>
    </xf>
    <xf numFmtId="0" fontId="3" fillId="2" borderId="35" xfId="0" applyFont="1" applyFill="1" applyBorder="1" applyAlignment="1">
      <alignment horizontal="distributed"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27" xfId="0" applyFont="1" applyFill="1" applyBorder="1" applyAlignment="1">
      <alignment horizontal="center" vertical="top"/>
    </xf>
    <xf numFmtId="0" fontId="3" fillId="2" borderId="8" xfId="0" applyFont="1" applyFill="1" applyBorder="1" applyAlignment="1">
      <alignment horizontal="center" vertical="top"/>
    </xf>
    <xf numFmtId="0" fontId="3" fillId="2" borderId="26" xfId="0" applyFont="1" applyFill="1" applyBorder="1" applyAlignment="1">
      <alignment horizontal="center" vertical="top"/>
    </xf>
    <xf numFmtId="176" fontId="5" fillId="2" borderId="27" xfId="0" applyNumberFormat="1" applyFont="1" applyFill="1" applyBorder="1" applyAlignment="1">
      <alignment horizontal="center" vertical="top" wrapText="1"/>
    </xf>
    <xf numFmtId="176" fontId="5" fillId="2" borderId="8" xfId="0" applyNumberFormat="1" applyFont="1" applyFill="1" applyBorder="1" applyAlignment="1">
      <alignment horizontal="center" vertical="top" wrapText="1"/>
    </xf>
    <xf numFmtId="176" fontId="5" fillId="2" borderId="26" xfId="0" applyNumberFormat="1" applyFont="1" applyFill="1" applyBorder="1" applyAlignment="1">
      <alignment horizontal="center" vertical="top" wrapText="1"/>
    </xf>
    <xf numFmtId="0" fontId="5" fillId="2" borderId="34" xfId="0" applyFont="1" applyFill="1" applyBorder="1" applyAlignment="1">
      <alignment vertical="center" wrapText="1"/>
    </xf>
    <xf numFmtId="176" fontId="5" fillId="2" borderId="34" xfId="0" applyNumberFormat="1" applyFont="1" applyFill="1" applyBorder="1" applyAlignment="1">
      <alignment horizontal="center" vertical="center" wrapText="1"/>
    </xf>
    <xf numFmtId="176" fontId="5" fillId="2" borderId="35" xfId="0" applyNumberFormat="1" applyFont="1" applyFill="1" applyBorder="1" applyAlignment="1">
      <alignment horizontal="center" vertical="center" wrapText="1"/>
    </xf>
    <xf numFmtId="0" fontId="3" fillId="2" borderId="9" xfId="0" applyFont="1" applyFill="1" applyBorder="1" applyAlignment="1">
      <alignment horizontal="center" vertical="top"/>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3" fontId="9" fillId="2" borderId="19" xfId="0" applyNumberFormat="1" applyFont="1" applyFill="1" applyBorder="1" applyAlignment="1">
      <alignment vertical="center"/>
    </xf>
    <xf numFmtId="3" fontId="9" fillId="2" borderId="13" xfId="0" applyNumberFormat="1" applyFont="1" applyFill="1" applyBorder="1" applyAlignment="1">
      <alignment vertical="center"/>
    </xf>
    <xf numFmtId="0" fontId="9" fillId="2" borderId="11" xfId="0" applyFont="1" applyFill="1" applyBorder="1" applyAlignment="1">
      <alignment vertical="center" wrapText="1"/>
    </xf>
    <xf numFmtId="0" fontId="9" fillId="2" borderId="50" xfId="0" applyFont="1" applyFill="1" applyBorder="1" applyAlignment="1">
      <alignment vertical="center" wrapText="1"/>
    </xf>
    <xf numFmtId="0" fontId="9" fillId="2" borderId="2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0" xfId="0" applyFont="1" applyFill="1" applyBorder="1" applyAlignment="1">
      <alignment horizontal="center" vertical="center" wrapText="1"/>
    </xf>
    <xf numFmtId="3" fontId="9" fillId="2" borderId="28" xfId="0" applyNumberFormat="1" applyFont="1" applyFill="1" applyBorder="1" applyAlignment="1">
      <alignment vertical="center"/>
    </xf>
    <xf numFmtId="0" fontId="9" fillId="2" borderId="37" xfId="0" applyFont="1" applyFill="1" applyBorder="1" applyAlignment="1">
      <alignment vertical="center" wrapText="1"/>
    </xf>
    <xf numFmtId="0" fontId="9" fillId="2" borderId="0" xfId="0" applyFont="1" applyFill="1" applyBorder="1" applyAlignment="1">
      <alignment vertical="center" wrapText="1"/>
    </xf>
    <xf numFmtId="0" fontId="9" fillId="2" borderId="19" xfId="0" applyNumberFormat="1" applyFont="1" applyFill="1" applyBorder="1" applyAlignment="1">
      <alignment horizontal="center" vertical="center"/>
    </xf>
    <xf numFmtId="0" fontId="10" fillId="2" borderId="5" xfId="0" applyFont="1" applyFill="1" applyBorder="1" applyAlignment="1">
      <alignment horizontal="left" vertical="center" wrapText="1"/>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3" fontId="3" fillId="2" borderId="20"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3" fontId="3" fillId="2" borderId="19" xfId="0" applyNumberFormat="1" applyFont="1" applyFill="1" applyBorder="1" applyAlignment="1">
      <alignment horizontal="center" vertical="center"/>
    </xf>
    <xf numFmtId="0" fontId="3" fillId="2" borderId="19" xfId="0" applyFont="1" applyFill="1" applyBorder="1" applyAlignment="1">
      <alignment vertical="center"/>
    </xf>
    <xf numFmtId="3" fontId="9" fillId="2" borderId="11" xfId="0" applyNumberFormat="1" applyFont="1" applyFill="1" applyBorder="1" applyAlignment="1">
      <alignment vertical="center" wrapText="1"/>
    </xf>
    <xf numFmtId="0" fontId="14" fillId="2" borderId="0" xfId="0" applyFont="1" applyFill="1" applyBorder="1" applyAlignment="1">
      <alignment horizontal="left" vertical="top" wrapText="1"/>
    </xf>
    <xf numFmtId="0" fontId="3" fillId="2" borderId="0" xfId="0" applyFont="1" applyFill="1" applyBorder="1">
      <alignment vertical="center"/>
    </xf>
    <xf numFmtId="0" fontId="3" fillId="2" borderId="4" xfId="0" applyFont="1" applyFill="1" applyBorder="1">
      <alignment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14" fillId="2" borderId="19" xfId="0" applyFont="1" applyFill="1" applyBorder="1" applyAlignment="1">
      <alignment horizontal="left" vertical="top"/>
    </xf>
    <xf numFmtId="0" fontId="14" fillId="2" borderId="19" xfId="0" applyFont="1" applyFill="1" applyBorder="1" applyAlignment="1">
      <alignment horizontal="left" vertical="top" wrapText="1"/>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0" xfId="0"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xf>
    <xf numFmtId="3" fontId="3" fillId="2" borderId="50"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3" fontId="3" fillId="2" borderId="37" xfId="0"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3" fontId="3" fillId="2" borderId="36"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3" fontId="9" fillId="2" borderId="36" xfId="0" applyNumberFormat="1" applyFont="1" applyFill="1" applyBorder="1" applyAlignment="1">
      <alignment vertical="center"/>
    </xf>
    <xf numFmtId="3" fontId="9" fillId="2" borderId="11" xfId="0" applyNumberFormat="1" applyFont="1" applyFill="1" applyBorder="1" applyAlignment="1">
      <alignment vertical="center"/>
    </xf>
    <xf numFmtId="0" fontId="9" fillId="2" borderId="11" xfId="0" applyFont="1" applyFill="1" applyBorder="1" applyAlignment="1">
      <alignment vertical="center" shrinkToFit="1"/>
    </xf>
    <xf numFmtId="3" fontId="4" fillId="2" borderId="19" xfId="0" applyNumberFormat="1" applyFont="1" applyFill="1" applyBorder="1" applyAlignment="1">
      <alignment vertical="center"/>
    </xf>
    <xf numFmtId="3" fontId="4" fillId="2" borderId="13" xfId="0" applyNumberFormat="1" applyFont="1" applyFill="1" applyBorder="1" applyAlignment="1">
      <alignment vertical="center"/>
    </xf>
    <xf numFmtId="0" fontId="9" fillId="2" borderId="0" xfId="0" applyFont="1" applyFill="1" applyBorder="1" applyAlignment="1">
      <alignment vertical="center" shrinkToFit="1"/>
    </xf>
    <xf numFmtId="3" fontId="9" fillId="2" borderId="0" xfId="0" applyNumberFormat="1" applyFont="1" applyFill="1" applyBorder="1" applyAlignment="1">
      <alignment vertical="center" wrapText="1"/>
    </xf>
    <xf numFmtId="0" fontId="9" fillId="2" borderId="30" xfId="0" applyFont="1" applyFill="1" applyBorder="1" applyAlignment="1">
      <alignment vertical="center" wrapText="1"/>
    </xf>
    <xf numFmtId="0" fontId="9" fillId="2" borderId="0" xfId="0" applyNumberFormat="1" applyFont="1" applyFill="1" applyBorder="1" applyAlignment="1">
      <alignment horizontal="center" vertical="center"/>
    </xf>
    <xf numFmtId="0" fontId="9" fillId="2" borderId="10" xfId="0" applyFont="1" applyFill="1" applyBorder="1" applyAlignment="1">
      <alignment horizontal="right" vertical="top"/>
    </xf>
    <xf numFmtId="0" fontId="9" fillId="2" borderId="0" xfId="0" applyFont="1" applyFill="1" applyBorder="1" applyAlignment="1">
      <alignment horizontal="right" vertical="top"/>
    </xf>
    <xf numFmtId="0" fontId="9" fillId="2" borderId="0" xfId="0" applyFont="1" applyFill="1" applyBorder="1">
      <alignment vertical="center"/>
    </xf>
    <xf numFmtId="0" fontId="9" fillId="2" borderId="4" xfId="0" applyFont="1" applyFill="1" applyBorder="1">
      <alignment vertical="center"/>
    </xf>
    <xf numFmtId="0" fontId="9" fillId="2" borderId="0" xfId="0" applyFont="1" applyFill="1" applyBorder="1" applyAlignment="1">
      <alignment horizontal="center" vertical="center" wrapText="1" shrinkToFit="1"/>
    </xf>
    <xf numFmtId="0" fontId="16" fillId="2" borderId="0" xfId="0" applyFont="1" applyFill="1" applyBorder="1" applyAlignment="1">
      <alignment horizontal="right" vertical="center"/>
    </xf>
    <xf numFmtId="0" fontId="16" fillId="2" borderId="4" xfId="0" applyFont="1" applyFill="1" applyBorder="1" applyAlignment="1">
      <alignment horizontal="right" vertical="center"/>
    </xf>
    <xf numFmtId="3" fontId="16" fillId="2" borderId="39" xfId="0" applyNumberFormat="1" applyFont="1" applyFill="1" applyBorder="1" applyAlignment="1">
      <alignment horizontal="center" vertical="center"/>
    </xf>
    <xf numFmtId="3" fontId="16" fillId="2" borderId="29" xfId="0" applyNumberFormat="1" applyFont="1" applyFill="1" applyBorder="1" applyAlignment="1">
      <alignment horizontal="center" vertical="center"/>
    </xf>
    <xf numFmtId="3" fontId="16" fillId="2" borderId="40" xfId="0" applyNumberFormat="1" applyFont="1" applyFill="1" applyBorder="1" applyAlignment="1">
      <alignment horizontal="center" vertical="center"/>
    </xf>
    <xf numFmtId="0" fontId="16" fillId="0" borderId="47"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2" borderId="0" xfId="0" applyFont="1" applyFill="1" applyBorder="1">
      <alignment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6" fillId="2" borderId="29" xfId="0" applyFont="1" applyFill="1" applyBorder="1" applyAlignment="1">
      <alignment horizontal="center" vertical="center" shrinkToFit="1"/>
    </xf>
    <xf numFmtId="178" fontId="16" fillId="2" borderId="0" xfId="0" applyNumberFormat="1" applyFont="1" applyFill="1" applyBorder="1" applyAlignment="1">
      <alignment horizontal="center" vertical="center"/>
    </xf>
    <xf numFmtId="10" fontId="16" fillId="2" borderId="0" xfId="2" applyNumberFormat="1" applyFont="1" applyFill="1" applyBorder="1" applyAlignment="1">
      <alignment horizontal="center" vertical="center"/>
    </xf>
    <xf numFmtId="0" fontId="16" fillId="2" borderId="0" xfId="0" applyFont="1" applyFill="1" applyBorder="1" applyAlignment="1">
      <alignment vertical="center"/>
    </xf>
    <xf numFmtId="0" fontId="3" fillId="2" borderId="0" xfId="0" applyFont="1" applyFill="1" applyBorder="1" applyAlignment="1">
      <alignment vertical="top" wrapText="1"/>
    </xf>
    <xf numFmtId="0" fontId="17" fillId="2" borderId="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40" xfId="0" applyFont="1" applyFill="1" applyBorder="1" applyAlignment="1">
      <alignment horizontal="center" vertical="center"/>
    </xf>
    <xf numFmtId="10" fontId="16" fillId="2" borderId="52" xfId="2" applyNumberFormat="1" applyFont="1" applyFill="1" applyBorder="1" applyAlignment="1">
      <alignment horizontal="center" vertical="center"/>
    </xf>
    <xf numFmtId="10" fontId="16" fillId="2" borderId="53" xfId="2" applyNumberFormat="1" applyFont="1" applyFill="1" applyBorder="1" applyAlignment="1">
      <alignment horizontal="center" vertical="center"/>
    </xf>
    <xf numFmtId="10" fontId="16" fillId="2" borderId="54" xfId="2" applyNumberFormat="1" applyFont="1" applyFill="1" applyBorder="1" applyAlignment="1">
      <alignment horizontal="center" vertical="center"/>
    </xf>
    <xf numFmtId="3" fontId="16" fillId="2" borderId="41" xfId="0" applyNumberFormat="1" applyFont="1" applyFill="1" applyBorder="1" applyAlignment="1" applyProtection="1">
      <alignment vertical="center"/>
      <protection locked="0"/>
    </xf>
    <xf numFmtId="3" fontId="16" fillId="2" borderId="44" xfId="0" applyNumberFormat="1" applyFont="1" applyFill="1" applyBorder="1" applyAlignment="1" applyProtection="1">
      <alignment vertical="center"/>
      <protection locked="0"/>
    </xf>
    <xf numFmtId="0" fontId="3" fillId="2" borderId="0" xfId="0" applyFont="1" applyFill="1" applyBorder="1" applyAlignment="1">
      <alignment vertical="center" wrapText="1"/>
    </xf>
    <xf numFmtId="3" fontId="16" fillId="2" borderId="41" xfId="0" applyNumberFormat="1" applyFont="1" applyFill="1" applyBorder="1" applyAlignment="1" applyProtection="1">
      <alignment horizontal="center" vertical="center"/>
      <protection locked="0"/>
    </xf>
    <xf numFmtId="3" fontId="16" fillId="2" borderId="42" xfId="0" applyNumberFormat="1" applyFont="1" applyFill="1" applyBorder="1" applyAlignment="1" applyProtection="1">
      <alignment horizontal="center" vertical="center"/>
      <protection locked="0"/>
    </xf>
    <xf numFmtId="177" fontId="16" fillId="2" borderId="39" xfId="0" applyNumberFormat="1" applyFont="1" applyFill="1" applyBorder="1" applyAlignment="1">
      <alignment horizontal="center" vertical="center"/>
    </xf>
    <xf numFmtId="177" fontId="16" fillId="2" borderId="29"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38099</xdr:colOff>
      <xdr:row>39</xdr:row>
      <xdr:rowOff>209550</xdr:rowOff>
    </xdr:from>
    <xdr:to>
      <xdr:col>6</xdr:col>
      <xdr:colOff>85725</xdr:colOff>
      <xdr:row>43</xdr:row>
      <xdr:rowOff>28575</xdr:rowOff>
    </xdr:to>
    <xdr:sp macro="" textlink="">
      <xdr:nvSpPr>
        <xdr:cNvPr id="7" name="Oval 1">
          <a:extLst>
            <a:ext uri="{FF2B5EF4-FFF2-40B4-BE49-F238E27FC236}">
              <a16:creationId xmlns:a16="http://schemas.microsoft.com/office/drawing/2014/main" id="{00000000-0008-0000-0000-000007000000}"/>
            </a:ext>
          </a:extLst>
        </xdr:cNvPr>
        <xdr:cNvSpPr>
          <a:spLocks noChangeArrowheads="1"/>
        </xdr:cNvSpPr>
      </xdr:nvSpPr>
      <xdr:spPr bwMode="auto">
        <a:xfrm>
          <a:off x="38099" y="9896475"/>
          <a:ext cx="742951" cy="733425"/>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800" b="0" i="0" u="none" strike="noStrike" baseline="0">
              <a:solidFill>
                <a:srgbClr val="000000"/>
              </a:solidFill>
              <a:latin typeface="ＭＳ 明朝"/>
              <a:ea typeface="ＭＳ 明朝"/>
            </a:rPr>
            <a:t>所属所受付印</a:t>
          </a: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36</xdr:col>
          <xdr:colOff>47625</xdr:colOff>
          <xdr:row>34</xdr:row>
          <xdr:rowOff>228600</xdr:rowOff>
        </xdr:from>
        <xdr:to>
          <xdr:col>38</xdr:col>
          <xdr:colOff>85725</xdr:colOff>
          <xdr:row>36</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35</xdr:row>
          <xdr:rowOff>171450</xdr:rowOff>
        </xdr:from>
        <xdr:to>
          <xdr:col>39</xdr:col>
          <xdr:colOff>38100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16</xdr:row>
          <xdr:rowOff>314325</xdr:rowOff>
        </xdr:from>
        <xdr:to>
          <xdr:col>55</xdr:col>
          <xdr:colOff>19050</xdr:colOff>
          <xdr:row>18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18</xdr:row>
          <xdr:rowOff>66675</xdr:rowOff>
        </xdr:from>
        <xdr:to>
          <xdr:col>55</xdr:col>
          <xdr:colOff>19050</xdr:colOff>
          <xdr:row>19</xdr:row>
          <xdr:rowOff>95250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19</xdr:row>
          <xdr:rowOff>152400</xdr:rowOff>
        </xdr:from>
        <xdr:to>
          <xdr:col>55</xdr:col>
          <xdr:colOff>19050</xdr:colOff>
          <xdr:row>21</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20</xdr:row>
          <xdr:rowOff>152400</xdr:rowOff>
        </xdr:from>
        <xdr:to>
          <xdr:col>55</xdr:col>
          <xdr:colOff>9525</xdr:colOff>
          <xdr:row>22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77</xdr:col>
      <xdr:colOff>57150</xdr:colOff>
      <xdr:row>2</xdr:row>
      <xdr:rowOff>209550</xdr:rowOff>
    </xdr:from>
    <xdr:to>
      <xdr:col>81</xdr:col>
      <xdr:colOff>47625</xdr:colOff>
      <xdr:row>11</xdr:row>
      <xdr:rowOff>104775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153400" y="619125"/>
          <a:ext cx="2733675" cy="3248025"/>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a:solidFill>
                <a:sysClr val="windowText" lastClr="000000"/>
              </a:solidFill>
            </a:rPr>
            <a:t>この様式には裏面があります。</a:t>
          </a:r>
          <a:endParaRPr kumimoji="1" lang="en-US" altLang="ja-JP" sz="2800">
            <a:solidFill>
              <a:sysClr val="windowText" lastClr="000000"/>
            </a:solidFill>
          </a:endParaRPr>
        </a:p>
        <a:p>
          <a:r>
            <a:rPr kumimoji="1" lang="en-US" altLang="ja-JP" sz="2800">
              <a:solidFill>
                <a:sysClr val="windowText" lastClr="000000"/>
              </a:solidFill>
            </a:rPr>
            <a:t>2</a:t>
          </a:r>
          <a:r>
            <a:rPr kumimoji="1" lang="ja-JP" altLang="en-US" sz="2800">
              <a:solidFill>
                <a:sysClr val="windowText" lastClr="000000"/>
              </a:solidFill>
            </a:rPr>
            <a:t>つのシートを選択して両面印刷してください。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CF38C-271C-4E81-8B7B-E83DC01C065D}">
  <sheetPr codeName="Sheet2">
    <pageSetUpPr fitToPage="1"/>
  </sheetPr>
  <dimension ref="A1:BY52"/>
  <sheetViews>
    <sheetView tabSelected="1" view="pageBreakPreview" zoomScaleNormal="100" zoomScaleSheetLayoutView="100" workbookViewId="0"/>
  </sheetViews>
  <sheetFormatPr defaultRowHeight="13.5"/>
  <cols>
    <col min="1" max="1" width="2.875" style="61" customWidth="1"/>
    <col min="2" max="75" width="1.25" style="62" customWidth="1"/>
    <col min="76" max="76" width="1.875" style="61" customWidth="1"/>
    <col min="77" max="16384" width="9" style="61"/>
  </cols>
  <sheetData>
    <row r="1" spans="1:77" ht="13.5" customHeight="1">
      <c r="A1" s="67"/>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67"/>
    </row>
    <row r="2" spans="1:77" ht="18.75" customHeight="1">
      <c r="A2" s="67"/>
      <c r="B2" s="175" t="s">
        <v>9</v>
      </c>
      <c r="C2" s="154"/>
      <c r="D2" s="155"/>
      <c r="E2" s="153" t="s">
        <v>24</v>
      </c>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5"/>
      <c r="AG2" s="153" t="s">
        <v>10</v>
      </c>
      <c r="AH2" s="154"/>
      <c r="AI2" s="155"/>
      <c r="AJ2" s="177" t="s">
        <v>11</v>
      </c>
      <c r="AK2" s="177"/>
      <c r="AL2" s="177"/>
      <c r="AM2" s="177"/>
      <c r="AN2" s="177"/>
      <c r="AO2" s="177"/>
      <c r="AP2" s="177"/>
      <c r="AQ2" s="177"/>
      <c r="AR2" s="162" t="s">
        <v>12</v>
      </c>
      <c r="AS2" s="163"/>
      <c r="AT2" s="163"/>
      <c r="AU2" s="163"/>
      <c r="AV2" s="163"/>
      <c r="AW2" s="163"/>
      <c r="AX2" s="163"/>
      <c r="AY2" s="164"/>
      <c r="AZ2" s="162" t="s">
        <v>18</v>
      </c>
      <c r="BA2" s="163"/>
      <c r="BB2" s="163"/>
      <c r="BC2" s="163"/>
      <c r="BD2" s="163"/>
      <c r="BE2" s="163"/>
      <c r="BF2" s="163"/>
      <c r="BG2" s="164"/>
      <c r="BH2" s="162" t="s">
        <v>13</v>
      </c>
      <c r="BI2" s="163"/>
      <c r="BJ2" s="163"/>
      <c r="BK2" s="163"/>
      <c r="BL2" s="163"/>
      <c r="BM2" s="163"/>
      <c r="BN2" s="163"/>
      <c r="BO2" s="164"/>
      <c r="BP2" s="172" t="s">
        <v>14</v>
      </c>
      <c r="BQ2" s="172"/>
      <c r="BR2" s="172"/>
      <c r="BS2" s="172"/>
      <c r="BT2" s="172"/>
      <c r="BU2" s="172"/>
      <c r="BV2" s="172"/>
      <c r="BW2" s="173"/>
      <c r="BX2" s="67"/>
    </row>
    <row r="3" spans="1:77" ht="49.5" customHeight="1">
      <c r="A3" s="67"/>
      <c r="B3" s="176"/>
      <c r="C3" s="157"/>
      <c r="D3" s="158"/>
      <c r="E3" s="156"/>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8"/>
      <c r="AG3" s="156"/>
      <c r="AH3" s="157"/>
      <c r="AI3" s="158"/>
      <c r="AJ3" s="152"/>
      <c r="AK3" s="152"/>
      <c r="AL3" s="152"/>
      <c r="AM3" s="152"/>
      <c r="AN3" s="152"/>
      <c r="AO3" s="152"/>
      <c r="AP3" s="152"/>
      <c r="AQ3" s="152"/>
      <c r="AR3" s="168"/>
      <c r="AS3" s="169"/>
      <c r="AT3" s="169"/>
      <c r="AU3" s="169"/>
      <c r="AV3" s="169"/>
      <c r="AW3" s="169"/>
      <c r="AX3" s="169"/>
      <c r="AY3" s="170"/>
      <c r="AZ3" s="168"/>
      <c r="BA3" s="169"/>
      <c r="BB3" s="169"/>
      <c r="BC3" s="169"/>
      <c r="BD3" s="169"/>
      <c r="BE3" s="169"/>
      <c r="BF3" s="169"/>
      <c r="BG3" s="170"/>
      <c r="BH3" s="165"/>
      <c r="BI3" s="166"/>
      <c r="BJ3" s="166"/>
      <c r="BK3" s="166"/>
      <c r="BL3" s="166"/>
      <c r="BM3" s="166"/>
      <c r="BN3" s="166"/>
      <c r="BO3" s="167"/>
      <c r="BP3" s="166"/>
      <c r="BQ3" s="166"/>
      <c r="BR3" s="166"/>
      <c r="BS3" s="166"/>
      <c r="BT3" s="166"/>
      <c r="BU3" s="166"/>
      <c r="BV3" s="166"/>
      <c r="BW3" s="174"/>
      <c r="BX3" s="67"/>
    </row>
    <row r="4" spans="1:77" ht="7.5" customHeight="1">
      <c r="A4" s="6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67"/>
    </row>
    <row r="5" spans="1:77" ht="47.25" customHeight="1">
      <c r="A5" s="67"/>
      <c r="B5" s="159" t="s">
        <v>30</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67"/>
    </row>
    <row r="6" spans="1:77" ht="28.5" customHeight="1">
      <c r="A6" s="67"/>
      <c r="B6" s="107"/>
      <c r="C6" s="107"/>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69"/>
      <c r="AG6" s="69"/>
      <c r="AH6" s="69"/>
      <c r="AI6" s="69"/>
      <c r="AJ6" s="69"/>
      <c r="AK6" s="69"/>
      <c r="AL6" s="69"/>
      <c r="AM6" s="70"/>
      <c r="AN6" s="178" t="s">
        <v>47</v>
      </c>
      <c r="AO6" s="179"/>
      <c r="AP6" s="179"/>
      <c r="AQ6" s="179"/>
      <c r="AR6" s="179"/>
      <c r="AS6" s="179"/>
      <c r="AT6" s="179"/>
      <c r="AU6" s="179"/>
      <c r="AV6" s="179"/>
      <c r="AW6" s="179"/>
      <c r="AX6" s="179"/>
      <c r="AY6" s="179"/>
      <c r="AZ6" s="6"/>
      <c r="BA6" s="7"/>
      <c r="BB6" s="7"/>
      <c r="BC6" s="7"/>
      <c r="BD6" s="7"/>
      <c r="BE6" s="7"/>
      <c r="BF6" s="8"/>
      <c r="BG6" s="71"/>
      <c r="BH6" s="71"/>
      <c r="BI6" s="71"/>
      <c r="BJ6" s="71"/>
      <c r="BK6" s="71"/>
      <c r="BL6" s="71"/>
      <c r="BM6" s="71"/>
      <c r="BN6" s="71"/>
      <c r="BO6" s="71"/>
      <c r="BP6" s="71"/>
      <c r="BQ6" s="71"/>
      <c r="BR6" s="71"/>
      <c r="BS6" s="71"/>
      <c r="BT6" s="71"/>
      <c r="BU6" s="180" t="s">
        <v>6</v>
      </c>
      <c r="BV6" s="180"/>
      <c r="BW6" s="181"/>
      <c r="BX6" s="67"/>
    </row>
    <row r="7" spans="1:77" ht="28.5" customHeight="1">
      <c r="A7" s="30"/>
      <c r="B7" s="9"/>
      <c r="C7" s="145" t="s">
        <v>25</v>
      </c>
      <c r="D7" s="146"/>
      <c r="E7" s="146"/>
      <c r="F7" s="146"/>
      <c r="G7" s="146"/>
      <c r="H7" s="146"/>
      <c r="I7" s="146"/>
      <c r="J7" s="146"/>
      <c r="K7" s="146"/>
      <c r="L7" s="146"/>
      <c r="M7" s="146"/>
      <c r="N7" s="146"/>
      <c r="O7" s="10"/>
      <c r="P7" s="160"/>
      <c r="Q7" s="160"/>
      <c r="R7" s="160"/>
      <c r="S7" s="160"/>
      <c r="T7" s="160"/>
      <c r="U7" s="160"/>
      <c r="V7" s="160"/>
      <c r="W7" s="160"/>
      <c r="X7" s="160"/>
      <c r="Y7" s="160"/>
      <c r="Z7" s="171" t="s">
        <v>17</v>
      </c>
      <c r="AA7" s="171"/>
      <c r="AB7" s="160"/>
      <c r="AC7" s="160"/>
      <c r="AD7" s="160"/>
      <c r="AE7" s="160"/>
      <c r="AF7" s="160"/>
      <c r="AG7" s="160"/>
      <c r="AH7" s="160"/>
      <c r="AI7" s="160"/>
      <c r="AJ7" s="160"/>
      <c r="AK7" s="160"/>
      <c r="AL7" s="161"/>
      <c r="AM7" s="9"/>
      <c r="AN7" s="145" t="s">
        <v>0</v>
      </c>
      <c r="AO7" s="146"/>
      <c r="AP7" s="146"/>
      <c r="AQ7" s="146"/>
      <c r="AR7" s="146"/>
      <c r="AS7" s="146"/>
      <c r="AT7" s="146"/>
      <c r="AU7" s="146"/>
      <c r="AV7" s="146"/>
      <c r="AW7" s="146"/>
      <c r="AX7" s="146"/>
      <c r="AY7" s="146"/>
      <c r="AZ7" s="10"/>
      <c r="BA7" s="131"/>
      <c r="BB7" s="132"/>
      <c r="BC7" s="132"/>
      <c r="BD7" s="132"/>
      <c r="BE7" s="132"/>
      <c r="BF7" s="132"/>
      <c r="BG7" s="132"/>
      <c r="BH7" s="132"/>
      <c r="BI7" s="132"/>
      <c r="BJ7" s="132"/>
      <c r="BK7" s="132"/>
      <c r="BL7" s="132"/>
      <c r="BM7" s="132"/>
      <c r="BN7" s="132"/>
      <c r="BO7" s="132"/>
      <c r="BP7" s="132"/>
      <c r="BQ7" s="132"/>
      <c r="BR7" s="132"/>
      <c r="BS7" s="132"/>
      <c r="BT7" s="132"/>
      <c r="BU7" s="132"/>
      <c r="BV7" s="132"/>
      <c r="BW7" s="133"/>
      <c r="BX7" s="67"/>
    </row>
    <row r="8" spans="1:77" ht="28.5" customHeight="1">
      <c r="A8" s="30"/>
      <c r="B8" s="2"/>
      <c r="C8" s="134" t="s">
        <v>5</v>
      </c>
      <c r="D8" s="134"/>
      <c r="E8" s="134"/>
      <c r="F8" s="134"/>
      <c r="G8" s="134"/>
      <c r="H8" s="134"/>
      <c r="I8" s="134"/>
      <c r="J8" s="134"/>
      <c r="K8" s="134"/>
      <c r="L8" s="134"/>
      <c r="M8" s="134"/>
      <c r="N8" s="134"/>
      <c r="O8" s="3"/>
      <c r="P8" s="136"/>
      <c r="Q8" s="137"/>
      <c r="R8" s="137"/>
      <c r="S8" s="137"/>
      <c r="T8" s="137"/>
      <c r="U8" s="137"/>
      <c r="V8" s="137"/>
      <c r="W8" s="137"/>
      <c r="X8" s="137"/>
      <c r="Y8" s="137"/>
      <c r="Z8" s="137"/>
      <c r="AA8" s="137"/>
      <c r="AB8" s="137"/>
      <c r="AC8" s="137"/>
      <c r="AD8" s="137"/>
      <c r="AE8" s="137"/>
      <c r="AF8" s="137"/>
      <c r="AG8" s="137"/>
      <c r="AH8" s="137"/>
      <c r="AI8" s="137"/>
      <c r="AJ8" s="137"/>
      <c r="AK8" s="137"/>
      <c r="AL8" s="138"/>
      <c r="AM8" s="4"/>
      <c r="AN8" s="134" t="s">
        <v>16</v>
      </c>
      <c r="AO8" s="135"/>
      <c r="AP8" s="135"/>
      <c r="AQ8" s="135"/>
      <c r="AR8" s="135"/>
      <c r="AS8" s="135"/>
      <c r="AT8" s="135"/>
      <c r="AU8" s="135"/>
      <c r="AV8" s="135"/>
      <c r="AW8" s="135"/>
      <c r="AX8" s="135"/>
      <c r="AY8" s="135"/>
      <c r="AZ8" s="3"/>
      <c r="BA8" s="136"/>
      <c r="BB8" s="137"/>
      <c r="BC8" s="137"/>
      <c r="BD8" s="137"/>
      <c r="BE8" s="137"/>
      <c r="BF8" s="137"/>
      <c r="BG8" s="137"/>
      <c r="BH8" s="137"/>
      <c r="BI8" s="137"/>
      <c r="BJ8" s="137"/>
      <c r="BK8" s="137"/>
      <c r="BL8" s="137"/>
      <c r="BM8" s="137"/>
      <c r="BN8" s="137"/>
      <c r="BO8" s="137"/>
      <c r="BP8" s="137"/>
      <c r="BQ8" s="137"/>
      <c r="BR8" s="137"/>
      <c r="BS8" s="137"/>
      <c r="BT8" s="137"/>
      <c r="BU8" s="137"/>
      <c r="BV8" s="137"/>
      <c r="BW8" s="138"/>
      <c r="BX8" s="67"/>
    </row>
    <row r="9" spans="1:77" ht="28.5" customHeight="1">
      <c r="A9" s="72"/>
      <c r="B9" s="12"/>
      <c r="C9" s="143" t="s">
        <v>38</v>
      </c>
      <c r="D9" s="144"/>
      <c r="E9" s="144"/>
      <c r="F9" s="144"/>
      <c r="G9" s="144"/>
      <c r="H9" s="144"/>
      <c r="I9" s="144"/>
      <c r="J9" s="144"/>
      <c r="K9" s="144"/>
      <c r="L9" s="144"/>
      <c r="M9" s="144"/>
      <c r="N9" s="144"/>
      <c r="O9" s="57"/>
      <c r="P9" s="150" t="s">
        <v>21</v>
      </c>
      <c r="Q9" s="151"/>
      <c r="R9" s="151"/>
      <c r="S9" s="151"/>
      <c r="T9" s="151"/>
      <c r="U9" s="148"/>
      <c r="V9" s="148"/>
      <c r="W9" s="148"/>
      <c r="X9" s="148"/>
      <c r="Y9" s="129" t="s">
        <v>1</v>
      </c>
      <c r="Z9" s="129"/>
      <c r="AA9" s="148"/>
      <c r="AB9" s="148"/>
      <c r="AC9" s="148"/>
      <c r="AD9" s="148"/>
      <c r="AE9" s="129" t="s">
        <v>26</v>
      </c>
      <c r="AF9" s="129"/>
      <c r="AG9" s="148"/>
      <c r="AH9" s="148"/>
      <c r="AI9" s="148"/>
      <c r="AJ9" s="148"/>
      <c r="AK9" s="129" t="s">
        <v>7</v>
      </c>
      <c r="AL9" s="130"/>
      <c r="AM9" s="12"/>
      <c r="AN9" s="147" t="s">
        <v>101</v>
      </c>
      <c r="AO9" s="147"/>
      <c r="AP9" s="147"/>
      <c r="AQ9" s="147"/>
      <c r="AR9" s="147"/>
      <c r="AS9" s="147"/>
      <c r="AT9" s="147"/>
      <c r="AU9" s="147"/>
      <c r="AV9" s="147"/>
      <c r="AW9" s="147"/>
      <c r="AX9" s="147"/>
      <c r="AY9" s="147"/>
      <c r="AZ9" s="13"/>
      <c r="BA9" s="141" t="s">
        <v>21</v>
      </c>
      <c r="BB9" s="142"/>
      <c r="BC9" s="142"/>
      <c r="BD9" s="142"/>
      <c r="BE9" s="142"/>
      <c r="BF9" s="148"/>
      <c r="BG9" s="148"/>
      <c r="BH9" s="148"/>
      <c r="BI9" s="148"/>
      <c r="BJ9" s="148"/>
      <c r="BK9" s="148" t="s">
        <v>1</v>
      </c>
      <c r="BL9" s="148"/>
      <c r="BM9" s="148"/>
      <c r="BN9" s="148"/>
      <c r="BO9" s="148"/>
      <c r="BP9" s="148"/>
      <c r="BQ9" s="148"/>
      <c r="BR9" s="148"/>
      <c r="BS9" s="148"/>
      <c r="BT9" s="148" t="s">
        <v>26</v>
      </c>
      <c r="BU9" s="148"/>
      <c r="BV9" s="148"/>
      <c r="BW9" s="149"/>
      <c r="BX9" s="73"/>
      <c r="BY9" s="63"/>
    </row>
    <row r="10" spans="1:77" ht="20.25" customHeight="1">
      <c r="A10" s="74"/>
      <c r="B10" s="11"/>
      <c r="C10" s="139" t="s">
        <v>88</v>
      </c>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40"/>
      <c r="BX10" s="73"/>
      <c r="BY10" s="63"/>
    </row>
    <row r="11" spans="1:77" ht="25.5" customHeight="1">
      <c r="A11" s="74"/>
      <c r="B11" s="11"/>
      <c r="C11" s="123" t="s">
        <v>44</v>
      </c>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5"/>
      <c r="AG11" s="126" t="s">
        <v>113</v>
      </c>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8"/>
      <c r="BW11" s="75"/>
      <c r="BX11" s="73"/>
      <c r="BY11" s="63"/>
    </row>
    <row r="12" spans="1:77" s="64" customFormat="1" ht="25.5" customHeight="1">
      <c r="A12" s="72"/>
      <c r="B12" s="76"/>
      <c r="C12" s="123" t="s">
        <v>112</v>
      </c>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5"/>
      <c r="AG12" s="109"/>
      <c r="AH12" s="214" t="s">
        <v>39</v>
      </c>
      <c r="AI12" s="214"/>
      <c r="AJ12" s="214"/>
      <c r="AK12" s="216"/>
      <c r="AL12" s="216"/>
      <c r="AM12" s="216"/>
      <c r="AN12" s="214" t="s">
        <v>40</v>
      </c>
      <c r="AO12" s="214"/>
      <c r="AP12" s="205"/>
      <c r="AQ12" s="205"/>
      <c r="AR12" s="205"/>
      <c r="AS12" s="215" t="s">
        <v>41</v>
      </c>
      <c r="AT12" s="215"/>
      <c r="AU12" s="216"/>
      <c r="AV12" s="216"/>
      <c r="AW12" s="216"/>
      <c r="AX12" s="215" t="s">
        <v>42</v>
      </c>
      <c r="AY12" s="215"/>
      <c r="AZ12" s="216" t="s">
        <v>43</v>
      </c>
      <c r="BA12" s="216"/>
      <c r="BB12" s="216"/>
      <c r="BC12" s="216"/>
      <c r="BD12" s="214" t="s">
        <v>39</v>
      </c>
      <c r="BE12" s="214"/>
      <c r="BF12" s="214"/>
      <c r="BG12" s="216"/>
      <c r="BH12" s="216"/>
      <c r="BI12" s="216"/>
      <c r="BJ12" s="214" t="s">
        <v>40</v>
      </c>
      <c r="BK12" s="214"/>
      <c r="BL12" s="205"/>
      <c r="BM12" s="205"/>
      <c r="BN12" s="205"/>
      <c r="BO12" s="215" t="s">
        <v>41</v>
      </c>
      <c r="BP12" s="215"/>
      <c r="BQ12" s="216"/>
      <c r="BR12" s="216"/>
      <c r="BS12" s="216"/>
      <c r="BT12" s="215" t="s">
        <v>42</v>
      </c>
      <c r="BU12" s="215"/>
      <c r="BV12" s="77"/>
      <c r="BW12" s="78"/>
      <c r="BX12" s="79"/>
    </row>
    <row r="13" spans="1:77" s="64" customFormat="1" ht="20.25" customHeight="1">
      <c r="A13" s="72"/>
      <c r="B13" s="80"/>
      <c r="C13" s="202" t="s">
        <v>107</v>
      </c>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78"/>
      <c r="BX13" s="79"/>
    </row>
    <row r="14" spans="1:77" s="64" customFormat="1" ht="25.5" customHeight="1">
      <c r="A14" s="72"/>
      <c r="B14" s="80"/>
      <c r="C14" s="182" t="s">
        <v>114</v>
      </c>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4"/>
      <c r="AG14" s="206"/>
      <c r="AH14" s="207"/>
      <c r="AI14" s="207"/>
      <c r="AJ14" s="207"/>
      <c r="AK14" s="207"/>
      <c r="AL14" s="207"/>
      <c r="AM14" s="207"/>
      <c r="AN14" s="207"/>
      <c r="AO14" s="207"/>
      <c r="AP14" s="207"/>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9" t="s">
        <v>6</v>
      </c>
      <c r="BN14" s="209"/>
      <c r="BO14" s="209"/>
      <c r="BP14" s="209"/>
      <c r="BQ14" s="209"/>
      <c r="BR14" s="209"/>
      <c r="BS14" s="112"/>
      <c r="BT14" s="112"/>
      <c r="BU14" s="112"/>
      <c r="BV14" s="85"/>
      <c r="BW14" s="78"/>
      <c r="BX14" s="79"/>
    </row>
    <row r="15" spans="1:77" s="64" customFormat="1" ht="25.5" customHeight="1">
      <c r="A15" s="74"/>
      <c r="B15" s="81"/>
      <c r="C15" s="182" t="s">
        <v>117</v>
      </c>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4"/>
      <c r="AG15" s="136"/>
      <c r="AH15" s="137"/>
      <c r="AI15" s="137"/>
      <c r="AJ15" s="137"/>
      <c r="AK15" s="137"/>
      <c r="AL15" s="137"/>
      <c r="AM15" s="137"/>
      <c r="AN15" s="137"/>
      <c r="AO15" s="137"/>
      <c r="AP15" s="137"/>
      <c r="AQ15" s="137"/>
      <c r="AR15" s="137"/>
      <c r="AS15" s="137"/>
      <c r="AT15" s="137"/>
      <c r="AU15" s="204" t="s">
        <v>32</v>
      </c>
      <c r="AV15" s="204"/>
      <c r="AW15" s="204"/>
      <c r="AX15" s="204"/>
      <c r="AY15" s="204"/>
      <c r="AZ15" s="204"/>
      <c r="BA15" s="205"/>
      <c r="BB15" s="205"/>
      <c r="BC15" s="205"/>
      <c r="BD15" s="205"/>
      <c r="BE15" s="205"/>
      <c r="BF15" s="205"/>
      <c r="BG15" s="205"/>
      <c r="BH15" s="205"/>
      <c r="BI15" s="205"/>
      <c r="BJ15" s="205"/>
      <c r="BK15" s="205"/>
      <c r="BL15" s="205"/>
      <c r="BM15" s="203" t="s">
        <v>33</v>
      </c>
      <c r="BN15" s="203"/>
      <c r="BO15" s="203"/>
      <c r="BP15" s="203"/>
      <c r="BQ15" s="203"/>
      <c r="BR15" s="203"/>
      <c r="BS15" s="203"/>
      <c r="BT15" s="203"/>
      <c r="BU15" s="203"/>
      <c r="BV15" s="82"/>
      <c r="BW15" s="83"/>
      <c r="BX15" s="79"/>
    </row>
    <row r="16" spans="1:77" s="64" customFormat="1" ht="25.5" customHeight="1">
      <c r="A16" s="74"/>
      <c r="B16" s="80"/>
      <c r="C16" s="182" t="s">
        <v>116</v>
      </c>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4"/>
      <c r="AG16" s="136"/>
      <c r="AH16" s="137"/>
      <c r="AI16" s="137"/>
      <c r="AJ16" s="137"/>
      <c r="AK16" s="137"/>
      <c r="AL16" s="137"/>
      <c r="AM16" s="137"/>
      <c r="AN16" s="137"/>
      <c r="AO16" s="137"/>
      <c r="AP16" s="137"/>
      <c r="AQ16" s="137"/>
      <c r="AR16" s="137"/>
      <c r="AS16" s="137"/>
      <c r="AT16" s="137"/>
      <c r="AU16" s="204" t="s">
        <v>32</v>
      </c>
      <c r="AV16" s="204"/>
      <c r="AW16" s="204"/>
      <c r="AX16" s="204"/>
      <c r="AY16" s="204"/>
      <c r="AZ16" s="204"/>
      <c r="BA16" s="205"/>
      <c r="BB16" s="205"/>
      <c r="BC16" s="205"/>
      <c r="BD16" s="205"/>
      <c r="BE16" s="205"/>
      <c r="BF16" s="205"/>
      <c r="BG16" s="205"/>
      <c r="BH16" s="205"/>
      <c r="BI16" s="205"/>
      <c r="BJ16" s="205"/>
      <c r="BK16" s="205"/>
      <c r="BL16" s="205"/>
      <c r="BM16" s="203" t="s">
        <v>33</v>
      </c>
      <c r="BN16" s="203"/>
      <c r="BO16" s="203"/>
      <c r="BP16" s="203"/>
      <c r="BQ16" s="203"/>
      <c r="BR16" s="203"/>
      <c r="BS16" s="203"/>
      <c r="BT16" s="203"/>
      <c r="BU16" s="203"/>
      <c r="BV16" s="82"/>
      <c r="BW16" s="83"/>
      <c r="BX16" s="79"/>
    </row>
    <row r="17" spans="1:76" s="64" customFormat="1" ht="25.5" customHeight="1">
      <c r="A17" s="74"/>
      <c r="B17" s="80"/>
      <c r="C17" s="123" t="s">
        <v>111</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5"/>
      <c r="AG17" s="206"/>
      <c r="AH17" s="207"/>
      <c r="AI17" s="207"/>
      <c r="AJ17" s="207"/>
      <c r="AK17" s="207"/>
      <c r="AL17" s="207"/>
      <c r="AM17" s="207"/>
      <c r="AN17" s="207"/>
      <c r="AO17" s="207"/>
      <c r="AP17" s="207"/>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9" t="s">
        <v>34</v>
      </c>
      <c r="BN17" s="209"/>
      <c r="BO17" s="209"/>
      <c r="BP17" s="209"/>
      <c r="BQ17" s="209"/>
      <c r="BR17" s="209"/>
      <c r="BS17" s="84"/>
      <c r="BT17" s="84"/>
      <c r="BU17" s="84"/>
      <c r="BV17" s="85"/>
      <c r="BW17" s="86"/>
      <c r="BX17" s="79"/>
    </row>
    <row r="18" spans="1:76" s="64" customFormat="1" ht="12.75" customHeight="1">
      <c r="A18" s="74"/>
      <c r="B18" s="80"/>
      <c r="C18" s="189" t="s">
        <v>31</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1"/>
      <c r="AG18" s="189" t="s">
        <v>93</v>
      </c>
      <c r="AH18" s="190"/>
      <c r="AI18" s="190"/>
      <c r="AJ18" s="190"/>
      <c r="AK18" s="190"/>
      <c r="AL18" s="190"/>
      <c r="AM18" s="190"/>
      <c r="AN18" s="190"/>
      <c r="AO18" s="190"/>
      <c r="AP18" s="190"/>
      <c r="AQ18" s="190"/>
      <c r="AR18" s="227"/>
      <c r="AS18" s="208"/>
      <c r="AT18" s="208"/>
      <c r="AU18" s="208"/>
      <c r="AV18" s="208"/>
      <c r="AW18" s="208"/>
      <c r="AX18" s="208"/>
      <c r="AY18" s="208"/>
      <c r="AZ18" s="219" t="s">
        <v>6</v>
      </c>
      <c r="BA18" s="220"/>
      <c r="BB18" s="198"/>
      <c r="BC18" s="185"/>
      <c r="BD18" s="201" t="s">
        <v>89</v>
      </c>
      <c r="BE18" s="201"/>
      <c r="BF18" s="201"/>
      <c r="BG18" s="201"/>
      <c r="BH18" s="201"/>
      <c r="BI18" s="235" t="s">
        <v>115</v>
      </c>
      <c r="BJ18" s="235"/>
      <c r="BK18" s="235"/>
      <c r="BL18" s="235"/>
      <c r="BM18" s="235"/>
      <c r="BN18" s="235"/>
      <c r="BO18" s="235"/>
      <c r="BP18" s="235"/>
      <c r="BQ18" s="235"/>
      <c r="BR18" s="235"/>
      <c r="BS18" s="235"/>
      <c r="BT18" s="235"/>
      <c r="BU18" s="235"/>
      <c r="BV18" s="236"/>
      <c r="BW18" s="86"/>
      <c r="BX18" s="79"/>
    </row>
    <row r="19" spans="1:76" s="64" customFormat="1" ht="12.75" customHeight="1">
      <c r="A19" s="74"/>
      <c r="B19" s="80"/>
      <c r="C19" s="192"/>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4"/>
      <c r="AG19" s="192"/>
      <c r="AH19" s="193"/>
      <c r="AI19" s="193"/>
      <c r="AJ19" s="193"/>
      <c r="AK19" s="193"/>
      <c r="AL19" s="193"/>
      <c r="AM19" s="193"/>
      <c r="AN19" s="193"/>
      <c r="AO19" s="193"/>
      <c r="AP19" s="193"/>
      <c r="AQ19" s="193"/>
      <c r="AR19" s="228"/>
      <c r="AS19" s="229"/>
      <c r="AT19" s="229"/>
      <c r="AU19" s="229"/>
      <c r="AV19" s="229"/>
      <c r="AW19" s="229"/>
      <c r="AX19" s="229"/>
      <c r="AY19" s="229"/>
      <c r="AZ19" s="119"/>
      <c r="BA19" s="221"/>
      <c r="BB19" s="199"/>
      <c r="BC19" s="200"/>
      <c r="BD19" s="240" t="s">
        <v>90</v>
      </c>
      <c r="BE19" s="240"/>
      <c r="BF19" s="240"/>
      <c r="BG19" s="240"/>
      <c r="BH19" s="240"/>
      <c r="BI19" s="237" t="s">
        <v>108</v>
      </c>
      <c r="BJ19" s="237"/>
      <c r="BK19" s="237"/>
      <c r="BL19" s="237"/>
      <c r="BM19" s="237"/>
      <c r="BN19" s="237"/>
      <c r="BO19" s="237"/>
      <c r="BP19" s="238"/>
      <c r="BQ19" s="238"/>
      <c r="BR19" s="238"/>
      <c r="BS19" s="238"/>
      <c r="BT19" s="238"/>
      <c r="BU19" s="200" t="s">
        <v>92</v>
      </c>
      <c r="BV19" s="239"/>
      <c r="BW19" s="1"/>
      <c r="BX19" s="79"/>
    </row>
    <row r="20" spans="1:76" s="64" customFormat="1" ht="12.75" customHeight="1">
      <c r="A20" s="74"/>
      <c r="B20" s="80"/>
      <c r="C20" s="192"/>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4"/>
      <c r="AG20" s="195"/>
      <c r="AH20" s="196"/>
      <c r="AI20" s="196"/>
      <c r="AJ20" s="196"/>
      <c r="AK20" s="196"/>
      <c r="AL20" s="196"/>
      <c r="AM20" s="196"/>
      <c r="AN20" s="196"/>
      <c r="AO20" s="196"/>
      <c r="AP20" s="196"/>
      <c r="AQ20" s="196"/>
      <c r="AR20" s="230"/>
      <c r="AS20" s="225"/>
      <c r="AT20" s="225"/>
      <c r="AU20" s="225"/>
      <c r="AV20" s="225"/>
      <c r="AW20" s="225"/>
      <c r="AX20" s="225"/>
      <c r="AY20" s="225"/>
      <c r="AZ20" s="222"/>
      <c r="BA20" s="223"/>
      <c r="BB20" s="87"/>
      <c r="BC20" s="88"/>
      <c r="BD20" s="231"/>
      <c r="BE20" s="231"/>
      <c r="BF20" s="231"/>
      <c r="BG20" s="231"/>
      <c r="BH20" s="231"/>
      <c r="BI20" s="234" t="s">
        <v>96</v>
      </c>
      <c r="BJ20" s="234"/>
      <c r="BK20" s="234"/>
      <c r="BL20" s="234"/>
      <c r="BM20" s="234"/>
      <c r="BN20" s="234"/>
      <c r="BO20" s="234"/>
      <c r="BP20" s="210"/>
      <c r="BQ20" s="210"/>
      <c r="BR20" s="210"/>
      <c r="BS20" s="210"/>
      <c r="BT20" s="210"/>
      <c r="BU20" s="187" t="s">
        <v>92</v>
      </c>
      <c r="BV20" s="188"/>
      <c r="BW20" s="1"/>
      <c r="BX20" s="79"/>
    </row>
    <row r="21" spans="1:76" s="64" customFormat="1" ht="12.75" customHeight="1">
      <c r="A21" s="74"/>
      <c r="B21" s="80"/>
      <c r="C21" s="192"/>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4"/>
      <c r="AG21" s="189" t="s">
        <v>94</v>
      </c>
      <c r="AH21" s="190"/>
      <c r="AI21" s="190"/>
      <c r="AJ21" s="190"/>
      <c r="AK21" s="190"/>
      <c r="AL21" s="190"/>
      <c r="AM21" s="190"/>
      <c r="AN21" s="190"/>
      <c r="AO21" s="190"/>
      <c r="AP21" s="190"/>
      <c r="AQ21" s="190"/>
      <c r="AR21" s="227"/>
      <c r="AS21" s="208"/>
      <c r="AT21" s="208"/>
      <c r="AU21" s="208"/>
      <c r="AV21" s="208"/>
      <c r="AW21" s="208"/>
      <c r="AX21" s="208"/>
      <c r="AY21" s="208"/>
      <c r="AZ21" s="208" t="s">
        <v>6</v>
      </c>
      <c r="BA21" s="224"/>
      <c r="BB21" s="198"/>
      <c r="BC21" s="185"/>
      <c r="BD21" s="201" t="s">
        <v>89</v>
      </c>
      <c r="BE21" s="201"/>
      <c r="BF21" s="201"/>
      <c r="BG21" s="201"/>
      <c r="BH21" s="201"/>
      <c r="BI21" s="185"/>
      <c r="BJ21" s="185"/>
      <c r="BK21" s="185"/>
      <c r="BL21" s="185"/>
      <c r="BM21" s="185"/>
      <c r="BN21" s="185"/>
      <c r="BO21" s="185"/>
      <c r="BP21" s="185"/>
      <c r="BQ21" s="185"/>
      <c r="BR21" s="185"/>
      <c r="BS21" s="185"/>
      <c r="BT21" s="185"/>
      <c r="BU21" s="185"/>
      <c r="BV21" s="186"/>
      <c r="BW21" s="1"/>
      <c r="BX21" s="79"/>
    </row>
    <row r="22" spans="1:76" s="64" customFormat="1" ht="12.75" customHeight="1">
      <c r="A22" s="74"/>
      <c r="B22" s="80"/>
      <c r="C22" s="195"/>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7"/>
      <c r="AG22" s="195"/>
      <c r="AH22" s="196"/>
      <c r="AI22" s="196"/>
      <c r="AJ22" s="196"/>
      <c r="AK22" s="196"/>
      <c r="AL22" s="196"/>
      <c r="AM22" s="196"/>
      <c r="AN22" s="196"/>
      <c r="AO22" s="196"/>
      <c r="AP22" s="196"/>
      <c r="AQ22" s="196"/>
      <c r="AR22" s="230"/>
      <c r="AS22" s="225"/>
      <c r="AT22" s="225"/>
      <c r="AU22" s="225"/>
      <c r="AV22" s="225"/>
      <c r="AW22" s="225"/>
      <c r="AX22" s="225"/>
      <c r="AY22" s="225"/>
      <c r="AZ22" s="225"/>
      <c r="BA22" s="226"/>
      <c r="BB22" s="232"/>
      <c r="BC22" s="233"/>
      <c r="BD22" s="231" t="s">
        <v>91</v>
      </c>
      <c r="BE22" s="231"/>
      <c r="BF22" s="231"/>
      <c r="BG22" s="231"/>
      <c r="BH22" s="231"/>
      <c r="BI22" s="196" t="s">
        <v>95</v>
      </c>
      <c r="BJ22" s="196"/>
      <c r="BK22" s="196"/>
      <c r="BL22" s="196"/>
      <c r="BM22" s="196"/>
      <c r="BN22" s="196"/>
      <c r="BO22" s="196"/>
      <c r="BP22" s="210"/>
      <c r="BQ22" s="210"/>
      <c r="BR22" s="210"/>
      <c r="BS22" s="210"/>
      <c r="BT22" s="210"/>
      <c r="BU22" s="187" t="s">
        <v>92</v>
      </c>
      <c r="BV22" s="188"/>
      <c r="BW22" s="86"/>
      <c r="BX22" s="79"/>
    </row>
    <row r="23" spans="1:76" s="64" customFormat="1" ht="21" customHeight="1">
      <c r="A23" s="72"/>
      <c r="B23" s="80"/>
      <c r="C23" s="217" t="s">
        <v>35</v>
      </c>
      <c r="D23" s="217"/>
      <c r="E23" s="217"/>
      <c r="F23" s="218" t="s">
        <v>37</v>
      </c>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89"/>
      <c r="BX23" s="79"/>
    </row>
    <row r="24" spans="1:76" s="64" customFormat="1" ht="21" customHeight="1">
      <c r="A24" s="72"/>
      <c r="B24" s="80"/>
      <c r="C24" s="115" t="s">
        <v>36</v>
      </c>
      <c r="D24" s="115"/>
      <c r="E24" s="115"/>
      <c r="F24" s="211" t="s">
        <v>119</v>
      </c>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89"/>
      <c r="BX24" s="79"/>
    </row>
    <row r="25" spans="1:76" s="64" customFormat="1" ht="18" customHeight="1">
      <c r="A25" s="72"/>
      <c r="B25" s="80"/>
      <c r="C25" s="91"/>
      <c r="D25" s="91"/>
      <c r="E25" s="32" t="s">
        <v>45</v>
      </c>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89"/>
      <c r="BX25" s="79"/>
    </row>
    <row r="26" spans="1:76" s="64" customFormat="1" ht="18" customHeight="1">
      <c r="A26" s="74"/>
      <c r="B26" s="80"/>
      <c r="C26" s="32"/>
      <c r="D26" s="32"/>
      <c r="E26" s="32"/>
      <c r="F26" s="32"/>
      <c r="G26" s="32"/>
      <c r="H26" s="32"/>
      <c r="I26" s="119" t="s">
        <v>20</v>
      </c>
      <c r="J26" s="119"/>
      <c r="K26" s="119"/>
      <c r="L26" s="119"/>
      <c r="M26" s="119"/>
      <c r="N26" s="119"/>
      <c r="O26" s="119"/>
      <c r="P26" s="212" t="s">
        <v>1</v>
      </c>
      <c r="Q26" s="212"/>
      <c r="R26" s="119"/>
      <c r="S26" s="119"/>
      <c r="T26" s="119"/>
      <c r="U26" s="212" t="s">
        <v>8</v>
      </c>
      <c r="V26" s="212"/>
      <c r="W26" s="120"/>
      <c r="X26" s="120"/>
      <c r="Y26" s="120"/>
      <c r="Z26" s="212" t="s">
        <v>7</v>
      </c>
      <c r="AA26" s="212"/>
      <c r="AB26" s="91"/>
      <c r="AC26" s="91"/>
      <c r="AD26" s="91"/>
      <c r="AE26" s="91"/>
      <c r="AF26" s="91"/>
      <c r="AG26" s="91"/>
      <c r="AH26" s="91"/>
      <c r="AI26" s="91"/>
      <c r="AJ26" s="91"/>
      <c r="AK26" s="91"/>
      <c r="AL26" s="91"/>
      <c r="AM26" s="91"/>
      <c r="AN26" s="91"/>
      <c r="AO26" s="91"/>
      <c r="AP26" s="91"/>
      <c r="AQ26" s="91"/>
      <c r="AR26" s="91"/>
      <c r="AS26" s="91"/>
      <c r="AT26" s="91"/>
      <c r="AU26" s="91"/>
      <c r="AV26" s="91"/>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90"/>
      <c r="BV26" s="90"/>
      <c r="BW26" s="83"/>
      <c r="BX26" s="79"/>
    </row>
    <row r="27" spans="1:76" s="64" customFormat="1" ht="18" customHeight="1">
      <c r="A27" s="74"/>
      <c r="B27" s="80"/>
      <c r="C27" s="32"/>
      <c r="D27" s="32"/>
      <c r="E27" s="32"/>
      <c r="F27" s="32"/>
      <c r="G27" s="32"/>
      <c r="H27" s="32"/>
      <c r="I27" s="32"/>
      <c r="J27" s="32"/>
      <c r="K27" s="32"/>
      <c r="L27" s="32"/>
      <c r="M27" s="32"/>
      <c r="N27" s="32"/>
      <c r="O27" s="32"/>
      <c r="P27" s="32"/>
      <c r="Q27" s="32"/>
      <c r="R27" s="32"/>
      <c r="S27" s="91"/>
      <c r="T27" s="91"/>
      <c r="U27" s="91"/>
      <c r="V27" s="91"/>
      <c r="W27" s="91"/>
      <c r="X27" s="110"/>
      <c r="Y27" s="111"/>
      <c r="Z27" s="111"/>
      <c r="AA27" s="111"/>
      <c r="AB27" s="121" t="s">
        <v>23</v>
      </c>
      <c r="AC27" s="121"/>
      <c r="AD27" s="121"/>
      <c r="AE27" s="121"/>
      <c r="AF27" s="121"/>
      <c r="AG27" s="121"/>
      <c r="AH27" s="121"/>
      <c r="AI27" s="121"/>
      <c r="AJ27" s="120" t="s">
        <v>4</v>
      </c>
      <c r="AK27" s="120"/>
      <c r="AL27" s="120"/>
      <c r="AM27" s="120"/>
      <c r="AN27" s="120"/>
      <c r="AO27" s="120"/>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3"/>
      <c r="BX27" s="79"/>
    </row>
    <row r="28" spans="1:76" s="64" customFormat="1" ht="18" customHeight="1">
      <c r="A28" s="74"/>
      <c r="B28" s="80"/>
      <c r="C28" s="32"/>
      <c r="D28" s="32"/>
      <c r="E28" s="32"/>
      <c r="F28" s="32"/>
      <c r="G28" s="32"/>
      <c r="H28" s="32"/>
      <c r="I28" s="32"/>
      <c r="J28" s="32"/>
      <c r="K28" s="32"/>
      <c r="L28" s="32"/>
      <c r="M28" s="32"/>
      <c r="N28" s="32"/>
      <c r="O28" s="32"/>
      <c r="P28" s="32"/>
      <c r="Q28" s="32"/>
      <c r="R28" s="32"/>
      <c r="S28" s="91"/>
      <c r="T28" s="91"/>
      <c r="U28" s="91"/>
      <c r="V28" s="91"/>
      <c r="W28" s="91"/>
      <c r="X28" s="111"/>
      <c r="Y28" s="111"/>
      <c r="Z28" s="111"/>
      <c r="AA28" s="111"/>
      <c r="AB28" s="121"/>
      <c r="AC28" s="121"/>
      <c r="AD28" s="121"/>
      <c r="AE28" s="121"/>
      <c r="AF28" s="121"/>
      <c r="AG28" s="121"/>
      <c r="AH28" s="121"/>
      <c r="AI28" s="121"/>
      <c r="AJ28" s="120" t="s">
        <v>3</v>
      </c>
      <c r="AK28" s="120"/>
      <c r="AL28" s="120"/>
      <c r="AM28" s="120"/>
      <c r="AN28" s="120"/>
      <c r="AO28" s="120"/>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3"/>
      <c r="BX28" s="79"/>
    </row>
    <row r="29" spans="1:76" s="64" customFormat="1" ht="4.5" customHeight="1">
      <c r="A29" s="72"/>
      <c r="B29" s="92"/>
      <c r="C29" s="93"/>
      <c r="D29" s="9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94"/>
      <c r="BX29" s="79"/>
    </row>
    <row r="30" spans="1:76" s="64" customFormat="1" ht="4.5" customHeight="1">
      <c r="A30" s="72"/>
      <c r="B30" s="95"/>
      <c r="C30" s="96"/>
      <c r="D30" s="96"/>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97"/>
      <c r="BX30" s="79"/>
    </row>
    <row r="31" spans="1:76" ht="18" customHeight="1">
      <c r="A31" s="67"/>
      <c r="B31" s="98"/>
      <c r="C31" s="91"/>
      <c r="D31" s="30" t="s">
        <v>29</v>
      </c>
      <c r="E31" s="30"/>
      <c r="F31" s="30"/>
      <c r="G31" s="30"/>
      <c r="H31" s="30"/>
      <c r="I31" s="30"/>
      <c r="J31" s="30"/>
      <c r="K31" s="30"/>
      <c r="L31" s="51"/>
      <c r="M31" s="51"/>
      <c r="N31" s="51"/>
      <c r="O31" s="51"/>
      <c r="P31" s="51"/>
      <c r="Q31" s="51"/>
      <c r="R31" s="55"/>
      <c r="S31" s="55"/>
      <c r="T31" s="91"/>
      <c r="U31" s="30"/>
      <c r="V31" s="30"/>
      <c r="W31" s="99"/>
      <c r="X31" s="99"/>
      <c r="Y31" s="99"/>
      <c r="Z31" s="99"/>
      <c r="AA31" s="55"/>
      <c r="AB31" s="55"/>
      <c r="AC31" s="55"/>
      <c r="AD31" s="55"/>
      <c r="AE31" s="100"/>
      <c r="AF31" s="51"/>
      <c r="AG31" s="51"/>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49"/>
      <c r="BX31" s="67"/>
    </row>
    <row r="32" spans="1:76" ht="18" customHeight="1">
      <c r="A32" s="67"/>
      <c r="B32" s="98"/>
      <c r="C32" s="91"/>
      <c r="D32" s="30"/>
      <c r="E32" s="30"/>
      <c r="F32" s="30"/>
      <c r="G32" s="30" t="s">
        <v>15</v>
      </c>
      <c r="H32" s="30"/>
      <c r="I32" s="30"/>
      <c r="J32" s="30"/>
      <c r="K32" s="30"/>
      <c r="L32" s="51"/>
      <c r="M32" s="51"/>
      <c r="N32" s="51"/>
      <c r="O32" s="51"/>
      <c r="P32" s="51"/>
      <c r="Q32" s="51"/>
      <c r="R32" s="55"/>
      <c r="S32" s="55"/>
      <c r="T32" s="91"/>
      <c r="U32" s="30"/>
      <c r="V32" s="30"/>
      <c r="W32" s="99"/>
      <c r="X32" s="99"/>
      <c r="Y32" s="99"/>
      <c r="Z32" s="99"/>
      <c r="AA32" s="55"/>
      <c r="AB32" s="55"/>
      <c r="AC32" s="55"/>
      <c r="AD32" s="55"/>
      <c r="AE32" s="100"/>
      <c r="AF32" s="51"/>
      <c r="AG32" s="51"/>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49"/>
      <c r="BX32" s="67"/>
    </row>
    <row r="33" spans="1:76" ht="18" customHeight="1">
      <c r="A33" s="67"/>
      <c r="B33" s="98"/>
      <c r="C33" s="91"/>
      <c r="D33" s="30"/>
      <c r="E33" s="30"/>
      <c r="F33" s="30"/>
      <c r="G33" s="30"/>
      <c r="H33" s="30"/>
      <c r="I33" s="119" t="s">
        <v>20</v>
      </c>
      <c r="J33" s="119"/>
      <c r="K33" s="119"/>
      <c r="L33" s="119"/>
      <c r="M33" s="119"/>
      <c r="N33" s="119"/>
      <c r="O33" s="119"/>
      <c r="P33" s="119" t="s">
        <v>1</v>
      </c>
      <c r="Q33" s="119"/>
      <c r="R33" s="119"/>
      <c r="S33" s="119"/>
      <c r="T33" s="119"/>
      <c r="U33" s="119" t="s">
        <v>8</v>
      </c>
      <c r="V33" s="119"/>
      <c r="W33" s="120"/>
      <c r="X33" s="120"/>
      <c r="Y33" s="120"/>
      <c r="Z33" s="119" t="s">
        <v>7</v>
      </c>
      <c r="AA33" s="119"/>
      <c r="AB33" s="55"/>
      <c r="AC33" s="55"/>
      <c r="AD33" s="55"/>
      <c r="AE33" s="100"/>
      <c r="AF33" s="51"/>
      <c r="AG33" s="51"/>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49"/>
      <c r="BX33" s="67"/>
    </row>
    <row r="34" spans="1:76" ht="18" customHeight="1">
      <c r="A34" s="67"/>
      <c r="B34" s="98"/>
      <c r="C34" s="91"/>
      <c r="D34" s="30"/>
      <c r="E34" s="30"/>
      <c r="F34" s="30"/>
      <c r="G34" s="30"/>
      <c r="H34" s="30"/>
      <c r="I34" s="30"/>
      <c r="J34" s="30"/>
      <c r="K34" s="30"/>
      <c r="L34" s="51"/>
      <c r="M34" s="51"/>
      <c r="N34" s="51"/>
      <c r="O34" s="30"/>
      <c r="P34" s="30"/>
      <c r="Q34" s="30"/>
      <c r="R34" s="30"/>
      <c r="S34" s="30"/>
      <c r="T34" s="30"/>
      <c r="U34" s="30"/>
      <c r="V34" s="30"/>
      <c r="W34" s="30"/>
      <c r="X34" s="30"/>
      <c r="Y34" s="30"/>
      <c r="Z34" s="30"/>
      <c r="AA34" s="30"/>
      <c r="AB34" s="121" t="s">
        <v>22</v>
      </c>
      <c r="AC34" s="121"/>
      <c r="AD34" s="121"/>
      <c r="AE34" s="121"/>
      <c r="AF34" s="121"/>
      <c r="AG34" s="121"/>
      <c r="AH34" s="121"/>
      <c r="AI34" s="121"/>
      <c r="AJ34" s="120" t="s">
        <v>2</v>
      </c>
      <c r="AK34" s="120"/>
      <c r="AL34" s="120"/>
      <c r="AM34" s="120"/>
      <c r="AN34" s="120"/>
      <c r="AO34" s="120"/>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3"/>
      <c r="BX34" s="67"/>
    </row>
    <row r="35" spans="1:76" ht="18" customHeight="1">
      <c r="A35" s="67"/>
      <c r="B35" s="98"/>
      <c r="C35" s="91"/>
      <c r="D35" s="30"/>
      <c r="E35" s="30"/>
      <c r="F35" s="30"/>
      <c r="G35" s="30"/>
      <c r="H35" s="30"/>
      <c r="I35" s="30"/>
      <c r="J35" s="30"/>
      <c r="K35" s="30"/>
      <c r="L35" s="51"/>
      <c r="M35" s="51"/>
      <c r="N35" s="51"/>
      <c r="O35" s="30"/>
      <c r="P35" s="30"/>
      <c r="Q35" s="30"/>
      <c r="R35" s="30"/>
      <c r="S35" s="30"/>
      <c r="T35" s="30"/>
      <c r="U35" s="101"/>
      <c r="V35" s="101"/>
      <c r="W35" s="101"/>
      <c r="X35" s="101"/>
      <c r="Y35" s="101"/>
      <c r="Z35" s="101"/>
      <c r="AA35" s="101"/>
      <c r="AB35" s="121"/>
      <c r="AC35" s="121"/>
      <c r="AD35" s="121"/>
      <c r="AE35" s="121"/>
      <c r="AF35" s="121"/>
      <c r="AG35" s="121"/>
      <c r="AH35" s="121"/>
      <c r="AI35" s="121"/>
      <c r="AJ35" s="120" t="s">
        <v>3</v>
      </c>
      <c r="AK35" s="120"/>
      <c r="AL35" s="120"/>
      <c r="AM35" s="120"/>
      <c r="AN35" s="120"/>
      <c r="AO35" s="120"/>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3"/>
      <c r="BX35" s="67"/>
    </row>
    <row r="36" spans="1:76" ht="16.5" customHeight="1">
      <c r="A36" s="67"/>
      <c r="B36" s="98"/>
      <c r="C36" s="91"/>
      <c r="D36" s="30"/>
      <c r="E36" s="30"/>
      <c r="F36" s="30"/>
      <c r="G36" s="30"/>
      <c r="H36" s="30"/>
      <c r="I36" s="30"/>
      <c r="J36" s="30"/>
      <c r="K36" s="30"/>
      <c r="L36" s="30"/>
      <c r="M36" s="30"/>
      <c r="N36" s="30"/>
      <c r="O36" s="30"/>
      <c r="P36" s="119"/>
      <c r="Q36" s="119"/>
      <c r="R36" s="30"/>
      <c r="S36" s="30"/>
      <c r="T36" s="30"/>
      <c r="U36" s="30"/>
      <c r="V36" s="30"/>
      <c r="W36" s="30"/>
      <c r="X36" s="30"/>
      <c r="Y36" s="30"/>
      <c r="Z36" s="30"/>
      <c r="AA36" s="30"/>
      <c r="AB36" s="245" t="s">
        <v>27</v>
      </c>
      <c r="AC36" s="245"/>
      <c r="AD36" s="245"/>
      <c r="AE36" s="245"/>
      <c r="AF36" s="245"/>
      <c r="AG36" s="245"/>
      <c r="AH36" s="245"/>
      <c r="AI36" s="245"/>
      <c r="AJ36" s="245"/>
      <c r="AK36" s="245"/>
      <c r="AL36" s="30"/>
      <c r="AM36" s="30"/>
      <c r="AN36" s="243" t="s">
        <v>28</v>
      </c>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4"/>
      <c r="BX36" s="67"/>
    </row>
    <row r="37" spans="1:76" ht="16.5" customHeight="1">
      <c r="A37" s="67"/>
      <c r="B37" s="98"/>
      <c r="C37" s="91"/>
      <c r="D37" s="30"/>
      <c r="E37" s="30"/>
      <c r="F37" s="30"/>
      <c r="G37" s="30"/>
      <c r="H37" s="30"/>
      <c r="I37" s="30"/>
      <c r="J37" s="30"/>
      <c r="K37" s="30"/>
      <c r="L37" s="30"/>
      <c r="M37" s="30"/>
      <c r="N37" s="30"/>
      <c r="O37" s="30"/>
      <c r="P37" s="119"/>
      <c r="Q37" s="119"/>
      <c r="R37" s="30"/>
      <c r="S37" s="30"/>
      <c r="T37" s="30"/>
      <c r="U37" s="30"/>
      <c r="V37" s="30"/>
      <c r="W37" s="30"/>
      <c r="X37" s="30"/>
      <c r="Y37" s="30"/>
      <c r="Z37" s="30"/>
      <c r="AA37" s="30"/>
      <c r="AB37" s="245"/>
      <c r="AC37" s="245"/>
      <c r="AD37" s="245"/>
      <c r="AE37" s="245"/>
      <c r="AF37" s="245"/>
      <c r="AG37" s="245"/>
      <c r="AH37" s="245"/>
      <c r="AI37" s="245"/>
      <c r="AJ37" s="245"/>
      <c r="AK37" s="245"/>
      <c r="AL37" s="30"/>
      <c r="AM37" s="30"/>
      <c r="AN37" s="243" t="s">
        <v>46</v>
      </c>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4"/>
      <c r="BX37" s="67"/>
    </row>
    <row r="38" spans="1:76" ht="4.5" customHeight="1">
      <c r="A38" s="67"/>
      <c r="B38" s="102"/>
      <c r="C38" s="52"/>
      <c r="D38" s="103"/>
      <c r="E38" s="103"/>
      <c r="F38" s="103"/>
      <c r="G38" s="103"/>
      <c r="H38" s="103"/>
      <c r="I38" s="103"/>
      <c r="J38" s="103"/>
      <c r="K38" s="103"/>
      <c r="L38" s="104"/>
      <c r="M38" s="104"/>
      <c r="N38" s="104"/>
      <c r="O38" s="104"/>
      <c r="P38" s="104"/>
      <c r="Q38" s="103"/>
      <c r="R38" s="103"/>
      <c r="S38" s="103"/>
      <c r="T38" s="103"/>
      <c r="U38" s="105"/>
      <c r="V38" s="105"/>
      <c r="W38" s="105"/>
      <c r="X38" s="105"/>
      <c r="Y38" s="105"/>
      <c r="Z38" s="105"/>
      <c r="AA38" s="105"/>
      <c r="AB38" s="105"/>
      <c r="AC38" s="105"/>
      <c r="AD38" s="105"/>
      <c r="AE38" s="105"/>
      <c r="AF38" s="103"/>
      <c r="AG38" s="104"/>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6"/>
      <c r="BX38" s="67"/>
    </row>
    <row r="39" spans="1:76" ht="4.5" customHeight="1">
      <c r="A39" s="67"/>
      <c r="B39" s="98"/>
      <c r="C39" s="91"/>
      <c r="D39" s="30"/>
      <c r="E39" s="30"/>
      <c r="F39" s="30"/>
      <c r="G39" s="30"/>
      <c r="H39" s="30"/>
      <c r="I39" s="30"/>
      <c r="J39" s="30"/>
      <c r="K39" s="30"/>
      <c r="L39" s="51"/>
      <c r="M39" s="51"/>
      <c r="N39" s="51"/>
      <c r="O39" s="51"/>
      <c r="P39" s="51"/>
      <c r="Q39" s="30"/>
      <c r="R39" s="30"/>
      <c r="S39" s="30"/>
      <c r="T39" s="30"/>
      <c r="U39" s="31"/>
      <c r="V39" s="31"/>
      <c r="W39" s="31"/>
      <c r="X39" s="31"/>
      <c r="Y39" s="31"/>
      <c r="Z39" s="31"/>
      <c r="AA39" s="31"/>
      <c r="AB39" s="31"/>
      <c r="AC39" s="31"/>
      <c r="AD39" s="31"/>
      <c r="AE39" s="31"/>
      <c r="AF39" s="30"/>
      <c r="AG39" s="51"/>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49"/>
      <c r="BX39" s="67"/>
    </row>
    <row r="40" spans="1:76" ht="18" customHeight="1">
      <c r="A40" s="67"/>
      <c r="B40" s="98"/>
      <c r="C40" s="91"/>
      <c r="D40" s="30" t="s">
        <v>19</v>
      </c>
      <c r="E40" s="30"/>
      <c r="F40" s="30"/>
      <c r="G40" s="30"/>
      <c r="H40" s="30"/>
      <c r="I40" s="30"/>
      <c r="J40" s="30"/>
      <c r="K40" s="30"/>
      <c r="L40" s="51"/>
      <c r="M40" s="51"/>
      <c r="N40" s="51"/>
      <c r="O40" s="51"/>
      <c r="P40" s="51"/>
      <c r="Q40" s="30"/>
      <c r="R40" s="55"/>
      <c r="S40" s="55"/>
      <c r="T40" s="91"/>
      <c r="U40" s="30"/>
      <c r="V40" s="30"/>
      <c r="W40" s="99"/>
      <c r="X40" s="99"/>
      <c r="Y40" s="99"/>
      <c r="Z40" s="99"/>
      <c r="AA40" s="55"/>
      <c r="AB40" s="55"/>
      <c r="AC40" s="55"/>
      <c r="AD40" s="55"/>
      <c r="AE40" s="100"/>
      <c r="AF40" s="51"/>
      <c r="AG40" s="51"/>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49"/>
      <c r="BX40" s="67"/>
    </row>
    <row r="41" spans="1:76" ht="18" customHeight="1">
      <c r="A41" s="67"/>
      <c r="B41" s="98"/>
      <c r="C41" s="91"/>
      <c r="D41" s="30"/>
      <c r="E41" s="30"/>
      <c r="F41" s="30"/>
      <c r="G41" s="30"/>
      <c r="H41" s="30"/>
      <c r="I41" s="119" t="s">
        <v>20</v>
      </c>
      <c r="J41" s="119"/>
      <c r="K41" s="119"/>
      <c r="L41" s="119"/>
      <c r="M41" s="119"/>
      <c r="N41" s="119"/>
      <c r="O41" s="119"/>
      <c r="P41" s="119" t="s">
        <v>1</v>
      </c>
      <c r="Q41" s="119"/>
      <c r="R41" s="119"/>
      <c r="S41" s="119"/>
      <c r="T41" s="119"/>
      <c r="U41" s="119" t="s">
        <v>8</v>
      </c>
      <c r="V41" s="119"/>
      <c r="W41" s="120"/>
      <c r="X41" s="120"/>
      <c r="Y41" s="120"/>
      <c r="Z41" s="119" t="s">
        <v>7</v>
      </c>
      <c r="AA41" s="119"/>
      <c r="AB41" s="55"/>
      <c r="AC41" s="55"/>
      <c r="AD41" s="55"/>
      <c r="AE41" s="100"/>
      <c r="AF41" s="51"/>
      <c r="AG41" s="51"/>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49"/>
      <c r="BX41" s="67"/>
    </row>
    <row r="42" spans="1:76" ht="18" customHeight="1">
      <c r="A42" s="67"/>
      <c r="B42" s="98"/>
      <c r="C42" s="91"/>
      <c r="D42" s="30"/>
      <c r="E42" s="30"/>
      <c r="F42" s="30"/>
      <c r="G42" s="30"/>
      <c r="H42" s="30"/>
      <c r="I42" s="30"/>
      <c r="J42" s="30"/>
      <c r="K42" s="30"/>
      <c r="L42" s="51"/>
      <c r="M42" s="51"/>
      <c r="N42" s="51"/>
      <c r="O42" s="30"/>
      <c r="P42" s="30"/>
      <c r="Q42" s="30"/>
      <c r="R42" s="30"/>
      <c r="S42" s="30"/>
      <c r="T42" s="30"/>
      <c r="U42" s="101"/>
      <c r="V42" s="101"/>
      <c r="W42" s="101"/>
      <c r="X42" s="101"/>
      <c r="Y42" s="101"/>
      <c r="Z42" s="101"/>
      <c r="AA42" s="101"/>
      <c r="AB42" s="121" t="s">
        <v>23</v>
      </c>
      <c r="AC42" s="121"/>
      <c r="AD42" s="121"/>
      <c r="AE42" s="121"/>
      <c r="AF42" s="121"/>
      <c r="AG42" s="121"/>
      <c r="AH42" s="121"/>
      <c r="AI42" s="121"/>
      <c r="AJ42" s="120" t="s">
        <v>4</v>
      </c>
      <c r="AK42" s="120"/>
      <c r="AL42" s="120"/>
      <c r="AM42" s="120"/>
      <c r="AN42" s="120"/>
      <c r="AO42" s="120"/>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3"/>
      <c r="BX42" s="67"/>
    </row>
    <row r="43" spans="1:76" ht="18" customHeight="1">
      <c r="A43" s="67"/>
      <c r="B43" s="98"/>
      <c r="C43" s="91"/>
      <c r="D43" s="30"/>
      <c r="E43" s="30"/>
      <c r="F43" s="30"/>
      <c r="G43" s="30"/>
      <c r="H43" s="30"/>
      <c r="I43" s="30"/>
      <c r="J43" s="30"/>
      <c r="K43" s="30"/>
      <c r="L43" s="51"/>
      <c r="M43" s="51"/>
      <c r="N43" s="51"/>
      <c r="O43" s="30"/>
      <c r="P43" s="30"/>
      <c r="Q43" s="30"/>
      <c r="R43" s="30"/>
      <c r="S43" s="30"/>
      <c r="T43" s="30"/>
      <c r="U43" s="101"/>
      <c r="V43" s="101"/>
      <c r="W43" s="101"/>
      <c r="X43" s="101"/>
      <c r="Y43" s="101"/>
      <c r="Z43" s="101"/>
      <c r="AA43" s="101"/>
      <c r="AB43" s="121"/>
      <c r="AC43" s="121"/>
      <c r="AD43" s="121"/>
      <c r="AE43" s="121"/>
      <c r="AF43" s="121"/>
      <c r="AG43" s="121"/>
      <c r="AH43" s="121"/>
      <c r="AI43" s="121"/>
      <c r="AJ43" s="120" t="s">
        <v>3</v>
      </c>
      <c r="AK43" s="120"/>
      <c r="AL43" s="120"/>
      <c r="AM43" s="120"/>
      <c r="AN43" s="120"/>
      <c r="AO43" s="120"/>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3"/>
      <c r="BX43" s="67"/>
    </row>
    <row r="44" spans="1:76" ht="4.5" customHeight="1">
      <c r="A44" s="67"/>
      <c r="B44" s="102"/>
      <c r="C44" s="52"/>
      <c r="D44" s="103"/>
      <c r="E44" s="103"/>
      <c r="F44" s="103"/>
      <c r="G44" s="103"/>
      <c r="H44" s="103"/>
      <c r="I44" s="103"/>
      <c r="J44" s="103"/>
      <c r="K44" s="103"/>
      <c r="L44" s="104"/>
      <c r="M44" s="104"/>
      <c r="N44" s="104"/>
      <c r="O44" s="104"/>
      <c r="P44" s="104"/>
      <c r="Q44" s="103"/>
      <c r="R44" s="103"/>
      <c r="S44" s="103"/>
      <c r="T44" s="103"/>
      <c r="U44" s="103"/>
      <c r="V44" s="103"/>
      <c r="W44" s="103"/>
      <c r="X44" s="103"/>
      <c r="Y44" s="103"/>
      <c r="Z44" s="103"/>
      <c r="AA44" s="103"/>
      <c r="AB44" s="103"/>
      <c r="AC44" s="103"/>
      <c r="AD44" s="103"/>
      <c r="AE44" s="103"/>
      <c r="AF44" s="103"/>
      <c r="AG44" s="104"/>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6"/>
      <c r="BX44" s="67"/>
    </row>
    <row r="45" spans="1:76" ht="4.5" customHeight="1">
      <c r="A45" s="67"/>
      <c r="B45" s="91"/>
      <c r="C45" s="91"/>
      <c r="D45" s="91"/>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51"/>
      <c r="AG45" s="51"/>
      <c r="AH45" s="51"/>
      <c r="AI45" s="51"/>
      <c r="AJ45" s="51"/>
      <c r="AK45" s="51"/>
      <c r="AL45" s="51"/>
      <c r="AM45" s="51"/>
      <c r="AN45" s="51"/>
      <c r="AO45" s="51"/>
      <c r="AP45" s="51"/>
      <c r="AQ45" s="30"/>
      <c r="AR45" s="55"/>
      <c r="AS45" s="55"/>
      <c r="AT45" s="55"/>
      <c r="AU45" s="55"/>
      <c r="AV45" s="55"/>
      <c r="AW45" s="55"/>
      <c r="AX45" s="91"/>
      <c r="AY45" s="30"/>
      <c r="AZ45" s="30"/>
      <c r="BA45" s="30"/>
      <c r="BB45" s="30"/>
      <c r="BC45" s="30"/>
      <c r="BD45" s="30"/>
      <c r="BE45" s="99"/>
      <c r="BF45" s="99"/>
      <c r="BG45" s="99"/>
      <c r="BH45" s="99"/>
      <c r="BI45" s="99"/>
      <c r="BJ45" s="99"/>
      <c r="BK45" s="99"/>
      <c r="BL45" s="99"/>
      <c r="BM45" s="55"/>
      <c r="BN45" s="55"/>
      <c r="BO45" s="55"/>
      <c r="BP45" s="55"/>
      <c r="BQ45" s="55"/>
      <c r="BR45" s="241" t="s">
        <v>76</v>
      </c>
      <c r="BS45" s="241"/>
      <c r="BT45" s="241"/>
      <c r="BU45" s="241"/>
      <c r="BV45" s="241"/>
      <c r="BW45" s="241"/>
      <c r="BX45" s="67"/>
    </row>
    <row r="46" spans="1:76" ht="10.5" customHeight="1">
      <c r="A46" s="67"/>
      <c r="B46" s="118" t="s">
        <v>59</v>
      </c>
      <c r="C46" s="118"/>
      <c r="D46" s="117" t="s">
        <v>99</v>
      </c>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242"/>
      <c r="BS46" s="242"/>
      <c r="BT46" s="242"/>
      <c r="BU46" s="242"/>
      <c r="BV46" s="242"/>
      <c r="BW46" s="242"/>
      <c r="BX46" s="67"/>
    </row>
    <row r="47" spans="1:76" ht="10.5" customHeight="1">
      <c r="A47" s="67"/>
      <c r="B47" s="118" t="s">
        <v>59</v>
      </c>
      <c r="C47" s="118"/>
      <c r="D47" s="117" t="s">
        <v>100</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67"/>
    </row>
    <row r="48" spans="1:76" ht="21" customHeight="1">
      <c r="A48" s="67"/>
      <c r="B48" s="116" t="s">
        <v>97</v>
      </c>
      <c r="C48" s="116"/>
      <c r="D48" s="117" t="s">
        <v>98</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67"/>
    </row>
    <row r="49" spans="2:74" ht="9" customHeight="1">
      <c r="B49" s="65"/>
      <c r="C49" s="65"/>
      <c r="D49" s="65"/>
      <c r="E49" s="65"/>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row>
    <row r="50" spans="2:74" ht="9" customHeight="1">
      <c r="B50" s="65"/>
      <c r="C50" s="65"/>
      <c r="D50" s="65"/>
      <c r="E50" s="65"/>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row>
    <row r="51" spans="2:74" ht="9" customHeight="1">
      <c r="B51" s="65"/>
      <c r="C51" s="65"/>
      <c r="D51" s="65"/>
      <c r="E51" s="65"/>
      <c r="F51" s="66"/>
      <c r="G51" s="66"/>
      <c r="H51" s="66"/>
      <c r="I51" s="66"/>
      <c r="J51" s="66"/>
      <c r="K51" s="66"/>
      <c r="L51" s="66"/>
      <c r="M51" s="66"/>
      <c r="N51" s="66"/>
      <c r="O51" s="66"/>
      <c r="P51" s="66"/>
      <c r="Q51" s="66"/>
      <c r="R51" s="66"/>
      <c r="S51" s="66"/>
      <c r="T51" s="66"/>
      <c r="U51" s="66"/>
      <c r="V51" s="66"/>
      <c r="W51" s="66"/>
      <c r="X51" s="66"/>
      <c r="Y51" s="66"/>
      <c r="Z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row>
    <row r="52" spans="2:74" ht="9" customHeight="1">
      <c r="B52" s="65"/>
      <c r="C52" s="65"/>
      <c r="D52" s="65"/>
      <c r="E52" s="65"/>
    </row>
  </sheetData>
  <mergeCells count="157">
    <mergeCell ref="BT12:BU12"/>
    <mergeCell ref="AK12:AM12"/>
    <mergeCell ref="Z41:AA41"/>
    <mergeCell ref="BR45:BW46"/>
    <mergeCell ref="AJ42:AO42"/>
    <mergeCell ref="AJ43:AO43"/>
    <mergeCell ref="AB42:AI43"/>
    <mergeCell ref="AN37:BW37"/>
    <mergeCell ref="AN36:BW36"/>
    <mergeCell ref="AP34:BW34"/>
    <mergeCell ref="AJ34:AO34"/>
    <mergeCell ref="AJ35:AO35"/>
    <mergeCell ref="AP35:BW35"/>
    <mergeCell ref="AP42:BW42"/>
    <mergeCell ref="AP43:BW43"/>
    <mergeCell ref="AB36:AK37"/>
    <mergeCell ref="BG12:BI12"/>
    <mergeCell ref="BJ12:BK12"/>
    <mergeCell ref="BL12:BN12"/>
    <mergeCell ref="BO12:BP12"/>
    <mergeCell ref="BQ12:BS12"/>
    <mergeCell ref="C12:AF12"/>
    <mergeCell ref="AH12:AJ12"/>
    <mergeCell ref="BI22:BO22"/>
    <mergeCell ref="BP22:BT22"/>
    <mergeCell ref="BM17:BR17"/>
    <mergeCell ref="AG17:BL17"/>
    <mergeCell ref="AG15:AT15"/>
    <mergeCell ref="BI18:BV18"/>
    <mergeCell ref="BI19:BO19"/>
    <mergeCell ref="BP19:BT19"/>
    <mergeCell ref="BU19:BV19"/>
    <mergeCell ref="BD19:BH20"/>
    <mergeCell ref="AN12:AO12"/>
    <mergeCell ref="AP12:AR12"/>
    <mergeCell ref="AS12:AT12"/>
    <mergeCell ref="AU12:AW12"/>
    <mergeCell ref="AX12:AY12"/>
    <mergeCell ref="BD12:BF12"/>
    <mergeCell ref="AZ12:BC12"/>
    <mergeCell ref="Z26:AA26"/>
    <mergeCell ref="C23:E23"/>
    <mergeCell ref="U26:V26"/>
    <mergeCell ref="W26:Y26"/>
    <mergeCell ref="F23:BV23"/>
    <mergeCell ref="AG16:AT16"/>
    <mergeCell ref="C17:AF17"/>
    <mergeCell ref="C16:AF16"/>
    <mergeCell ref="AZ18:BA20"/>
    <mergeCell ref="AZ21:BA22"/>
    <mergeCell ref="AR18:AY20"/>
    <mergeCell ref="AR21:AY22"/>
    <mergeCell ref="BD21:BH21"/>
    <mergeCell ref="BD22:BH22"/>
    <mergeCell ref="BB22:BC22"/>
    <mergeCell ref="BB21:BC21"/>
    <mergeCell ref="BI20:BO20"/>
    <mergeCell ref="F24:BV24"/>
    <mergeCell ref="I26:L26"/>
    <mergeCell ref="M26:O26"/>
    <mergeCell ref="P26:Q26"/>
    <mergeCell ref="AB27:AI28"/>
    <mergeCell ref="AJ27:AO27"/>
    <mergeCell ref="AP27:BW27"/>
    <mergeCell ref="AJ28:AO28"/>
    <mergeCell ref="AP28:BW28"/>
    <mergeCell ref="C15:AF15"/>
    <mergeCell ref="BI21:BV21"/>
    <mergeCell ref="BU22:BV22"/>
    <mergeCell ref="C18:AF22"/>
    <mergeCell ref="BB18:BC18"/>
    <mergeCell ref="BB19:BC19"/>
    <mergeCell ref="BD18:BH18"/>
    <mergeCell ref="I33:L33"/>
    <mergeCell ref="C13:BV13"/>
    <mergeCell ref="BS15:BU15"/>
    <mergeCell ref="AU15:AZ15"/>
    <mergeCell ref="BA15:BL15"/>
    <mergeCell ref="BM15:BR15"/>
    <mergeCell ref="AU16:AZ16"/>
    <mergeCell ref="BA16:BL16"/>
    <mergeCell ref="BM16:BR16"/>
    <mergeCell ref="BS16:BU16"/>
    <mergeCell ref="C14:AF14"/>
    <mergeCell ref="AG14:BL14"/>
    <mergeCell ref="BM14:BR14"/>
    <mergeCell ref="BP20:BT20"/>
    <mergeCell ref="BU20:BV20"/>
    <mergeCell ref="AG21:AQ22"/>
    <mergeCell ref="AG18:AQ20"/>
    <mergeCell ref="AJ3:AQ3"/>
    <mergeCell ref="E2:AF3"/>
    <mergeCell ref="B5:BW5"/>
    <mergeCell ref="AG2:AI3"/>
    <mergeCell ref="C7:N7"/>
    <mergeCell ref="AB7:AL7"/>
    <mergeCell ref="BH2:BO2"/>
    <mergeCell ref="BH3:BO3"/>
    <mergeCell ref="AZ2:BG2"/>
    <mergeCell ref="AZ3:BG3"/>
    <mergeCell ref="Z7:AA7"/>
    <mergeCell ref="P7:Y7"/>
    <mergeCell ref="BP2:BW2"/>
    <mergeCell ref="BP3:BW3"/>
    <mergeCell ref="B2:D3"/>
    <mergeCell ref="AR2:AY2"/>
    <mergeCell ref="AR3:AY3"/>
    <mergeCell ref="AJ2:AQ2"/>
    <mergeCell ref="AN6:AY6"/>
    <mergeCell ref="BU6:BW6"/>
    <mergeCell ref="C11:AF11"/>
    <mergeCell ref="AG11:BV11"/>
    <mergeCell ref="AK9:AL9"/>
    <mergeCell ref="BA7:BW7"/>
    <mergeCell ref="AN8:AY8"/>
    <mergeCell ref="BA8:BW8"/>
    <mergeCell ref="C10:BW10"/>
    <mergeCell ref="BA9:BE9"/>
    <mergeCell ref="C8:N8"/>
    <mergeCell ref="P8:AL8"/>
    <mergeCell ref="C9:N9"/>
    <mergeCell ref="AN7:AY7"/>
    <mergeCell ref="AN9:AY9"/>
    <mergeCell ref="BT9:BW9"/>
    <mergeCell ref="P9:T9"/>
    <mergeCell ref="U9:X9"/>
    <mergeCell ref="Y9:Z9"/>
    <mergeCell ref="AA9:AD9"/>
    <mergeCell ref="AE9:AF9"/>
    <mergeCell ref="AG9:AJ9"/>
    <mergeCell ref="BF9:BJ9"/>
    <mergeCell ref="BK9:BN9"/>
    <mergeCell ref="BO9:BS9"/>
    <mergeCell ref="C24:E24"/>
    <mergeCell ref="B48:C48"/>
    <mergeCell ref="D46:BQ46"/>
    <mergeCell ref="D47:BW47"/>
    <mergeCell ref="D48:BW48"/>
    <mergeCell ref="B47:C47"/>
    <mergeCell ref="B46:C46"/>
    <mergeCell ref="I41:L41"/>
    <mergeCell ref="M41:O41"/>
    <mergeCell ref="P41:Q41"/>
    <mergeCell ref="R41:T41"/>
    <mergeCell ref="U41:V41"/>
    <mergeCell ref="W41:Y41"/>
    <mergeCell ref="P36:Q36"/>
    <mergeCell ref="P37:Q37"/>
    <mergeCell ref="U33:V33"/>
    <mergeCell ref="AB34:AI35"/>
    <mergeCell ref="AG25:BV25"/>
    <mergeCell ref="R26:T26"/>
    <mergeCell ref="Z33:AA33"/>
    <mergeCell ref="M33:O33"/>
    <mergeCell ref="P33:Q33"/>
    <mergeCell ref="R33:T33"/>
    <mergeCell ref="W33:Y33"/>
  </mergeCells>
  <phoneticPr fontId="2"/>
  <dataValidations disablePrompts="1" count="1">
    <dataValidation type="list" allowBlank="1" showInputMessage="1" showErrorMessage="1" sqref="AG11:BV11" xr:uid="{9E77C65A-22A7-4A64-B2D4-A84A00A4891E}">
      <formula1>"育児短期間勤務,育児部分休業,雇用保険法（昭和49年法律第116号）第61条の12第１項に規定する育児時短就業"</formula1>
    </dataValidation>
  </dataValidations>
  <pageMargins left="0.51181102362204722" right="0.23622047244094491" top="0.47244094488188981" bottom="0.39370078740157483" header="0.31496062992125984" footer="0.31496062992125984"/>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36</xdr:col>
                    <xdr:colOff>47625</xdr:colOff>
                    <xdr:row>34</xdr:row>
                    <xdr:rowOff>228600</xdr:rowOff>
                  </from>
                  <to>
                    <xdr:col>38</xdr:col>
                    <xdr:colOff>85725</xdr:colOff>
                    <xdr:row>36</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36</xdr:col>
                    <xdr:colOff>47625</xdr:colOff>
                    <xdr:row>35</xdr:row>
                    <xdr:rowOff>171450</xdr:rowOff>
                  </from>
                  <to>
                    <xdr:col>39</xdr:col>
                    <xdr:colOff>38100</xdr:colOff>
                    <xdr:row>38</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53</xdr:col>
                    <xdr:colOff>9525</xdr:colOff>
                    <xdr:row>16</xdr:row>
                    <xdr:rowOff>314325</xdr:rowOff>
                  </from>
                  <to>
                    <xdr:col>55</xdr:col>
                    <xdr:colOff>19050</xdr:colOff>
                    <xdr:row>18</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53</xdr:col>
                    <xdr:colOff>9525</xdr:colOff>
                    <xdr:row>18</xdr:row>
                    <xdr:rowOff>66675</xdr:rowOff>
                  </from>
                  <to>
                    <xdr:col>55</xdr:col>
                    <xdr:colOff>19050</xdr:colOff>
                    <xdr:row>19</xdr:row>
                    <xdr:rowOff>95250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53</xdr:col>
                    <xdr:colOff>9525</xdr:colOff>
                    <xdr:row>19</xdr:row>
                    <xdr:rowOff>152400</xdr:rowOff>
                  </from>
                  <to>
                    <xdr:col>55</xdr:col>
                    <xdr:colOff>19050</xdr:colOff>
                    <xdr:row>21</xdr:row>
                    <xdr:rowOff>19050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53</xdr:col>
                    <xdr:colOff>0</xdr:colOff>
                    <xdr:row>20</xdr:row>
                    <xdr:rowOff>152400</xdr:rowOff>
                  </from>
                  <to>
                    <xdr:col>55</xdr:col>
                    <xdr:colOff>9525</xdr:colOff>
                    <xdr:row>22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D93C-EA07-408B-8721-023AB55DC741}">
  <sheetPr>
    <pageSetUpPr fitToPage="1"/>
  </sheetPr>
  <dimension ref="B2:Y53"/>
  <sheetViews>
    <sheetView view="pageBreakPreview" zoomScaleNormal="100" zoomScaleSheetLayoutView="100" workbookViewId="0"/>
  </sheetViews>
  <sheetFormatPr defaultRowHeight="13.5"/>
  <cols>
    <col min="1" max="1" width="1.375" style="14" customWidth="1"/>
    <col min="2" max="2" width="1" style="14" customWidth="1"/>
    <col min="3" max="3" width="2.625" style="14" customWidth="1"/>
    <col min="4" max="4" width="6.5" style="14" customWidth="1"/>
    <col min="5" max="5" width="7.5" style="14" bestFit="1" customWidth="1"/>
    <col min="6" max="6" width="2.375" style="14" customWidth="1"/>
    <col min="7" max="7" width="12.125" style="14" customWidth="1"/>
    <col min="8" max="8" width="9" style="14"/>
    <col min="9" max="9" width="4" style="14" customWidth="1"/>
    <col min="10" max="10" width="8.25" style="14" customWidth="1"/>
    <col min="11" max="11" width="3" style="14" customWidth="1"/>
    <col min="12" max="12" width="5.75" style="14" customWidth="1"/>
    <col min="13" max="13" width="7.5" style="14" customWidth="1"/>
    <col min="14" max="14" width="3.5" style="14" customWidth="1"/>
    <col min="15" max="15" width="2.75" style="14" customWidth="1"/>
    <col min="16" max="16" width="1.125" style="14" customWidth="1"/>
    <col min="17" max="17" width="8.5" style="14" customWidth="1"/>
    <col min="18" max="18" width="3" style="14" customWidth="1"/>
    <col min="19" max="19" width="3.5" style="14" customWidth="1"/>
    <col min="20" max="20" width="1.125" style="14" customWidth="1"/>
    <col min="21" max="21" width="1.5" style="14" customWidth="1"/>
    <col min="22" max="22" width="3.125" style="14" customWidth="1"/>
    <col min="23" max="23" width="22.75" style="21" bestFit="1" customWidth="1"/>
    <col min="24" max="24" width="9" style="14"/>
    <col min="25" max="25" width="26.125" style="14" bestFit="1" customWidth="1"/>
    <col min="26" max="16384" width="9" style="14"/>
  </cols>
  <sheetData>
    <row r="2" spans="2:25">
      <c r="B2" s="24"/>
      <c r="C2" s="25"/>
      <c r="D2" s="25"/>
      <c r="E2" s="25"/>
      <c r="F2" s="25"/>
      <c r="G2" s="25"/>
      <c r="H2" s="25"/>
      <c r="I2" s="25"/>
      <c r="J2" s="25"/>
      <c r="K2" s="25"/>
      <c r="L2" s="25"/>
      <c r="M2" s="25"/>
      <c r="N2" s="25"/>
      <c r="O2" s="25"/>
      <c r="P2" s="25"/>
      <c r="Q2" s="25"/>
      <c r="R2" s="25"/>
      <c r="S2" s="25"/>
      <c r="T2" s="26"/>
    </row>
    <row r="3" spans="2:25" ht="21">
      <c r="B3" s="27"/>
      <c r="C3" s="267" t="s">
        <v>48</v>
      </c>
      <c r="D3" s="267"/>
      <c r="E3" s="267"/>
      <c r="F3" s="267"/>
      <c r="G3" s="267"/>
      <c r="H3" s="267"/>
      <c r="I3" s="267"/>
      <c r="J3" s="267"/>
      <c r="K3" s="267"/>
      <c r="L3" s="267"/>
      <c r="M3" s="267"/>
      <c r="N3" s="267"/>
      <c r="O3" s="267"/>
      <c r="P3" s="267"/>
      <c r="Q3" s="267"/>
      <c r="R3" s="267"/>
      <c r="S3" s="267"/>
      <c r="T3" s="28"/>
    </row>
    <row r="4" spans="2:25" ht="27" customHeight="1">
      <c r="B4" s="27"/>
      <c r="C4" s="29"/>
      <c r="D4" s="29"/>
      <c r="E4" s="29"/>
      <c r="F4" s="29"/>
      <c r="G4" s="29"/>
      <c r="H4" s="29"/>
      <c r="I4" s="29"/>
      <c r="J4" s="29"/>
      <c r="K4" s="29"/>
      <c r="L4" s="29"/>
      <c r="M4" s="29"/>
      <c r="N4" s="29"/>
      <c r="O4" s="29"/>
      <c r="P4" s="29"/>
      <c r="Q4" s="29"/>
      <c r="R4" s="29"/>
      <c r="S4" s="29"/>
      <c r="T4" s="28"/>
    </row>
    <row r="5" spans="2:25">
      <c r="B5" s="27"/>
      <c r="C5" s="30" t="s">
        <v>67</v>
      </c>
      <c r="D5" s="30"/>
      <c r="E5" s="30"/>
      <c r="F5" s="30"/>
      <c r="G5" s="30"/>
      <c r="H5" s="30"/>
      <c r="I5" s="30"/>
      <c r="J5" s="30"/>
      <c r="K5" s="30"/>
      <c r="L5" s="30"/>
      <c r="M5" s="30"/>
      <c r="N5" s="30"/>
      <c r="O5" s="30"/>
      <c r="P5" s="30"/>
      <c r="Q5" s="30"/>
      <c r="R5" s="30"/>
      <c r="S5" s="30"/>
      <c r="T5" s="28"/>
    </row>
    <row r="6" spans="2:25" ht="9" customHeight="1" thickBot="1">
      <c r="B6" s="27"/>
      <c r="C6" s="30"/>
      <c r="D6" s="30"/>
      <c r="E6" s="30"/>
      <c r="F6" s="30"/>
      <c r="G6" s="30"/>
      <c r="H6" s="30"/>
      <c r="I6" s="30"/>
      <c r="J6" s="30"/>
      <c r="K6" s="30"/>
      <c r="L6" s="30"/>
      <c r="M6" s="30"/>
      <c r="N6" s="30"/>
      <c r="O6" s="30"/>
      <c r="P6" s="30"/>
      <c r="Q6" s="30"/>
      <c r="R6" s="30"/>
      <c r="S6" s="30"/>
      <c r="T6" s="28"/>
    </row>
    <row r="7" spans="2:25" ht="33.75" customHeight="1" thickBot="1">
      <c r="B7" s="27"/>
      <c r="C7" s="31" t="s">
        <v>49</v>
      </c>
      <c r="D7" s="266" t="s">
        <v>50</v>
      </c>
      <c r="E7" s="266"/>
      <c r="F7" s="266"/>
      <c r="G7" s="266"/>
      <c r="H7" s="266"/>
      <c r="I7" s="266"/>
      <c r="J7" s="266"/>
      <c r="K7" s="266"/>
      <c r="L7" s="266"/>
      <c r="M7" s="266"/>
      <c r="N7" s="266"/>
      <c r="O7" s="266"/>
      <c r="P7" s="266"/>
      <c r="Q7" s="266"/>
      <c r="R7" s="266"/>
      <c r="S7" s="266"/>
      <c r="T7" s="28"/>
      <c r="W7" s="17" t="s">
        <v>79</v>
      </c>
      <c r="X7" s="18">
        <v>459000</v>
      </c>
      <c r="Y7" s="251" t="s">
        <v>110</v>
      </c>
    </row>
    <row r="8" spans="2:25" ht="48" customHeight="1" thickBot="1">
      <c r="B8" s="27"/>
      <c r="C8" s="31" t="s">
        <v>51</v>
      </c>
      <c r="D8" s="266" t="s">
        <v>83</v>
      </c>
      <c r="E8" s="266"/>
      <c r="F8" s="266"/>
      <c r="G8" s="266"/>
      <c r="H8" s="266"/>
      <c r="I8" s="266"/>
      <c r="J8" s="266"/>
      <c r="K8" s="266"/>
      <c r="L8" s="266"/>
      <c r="M8" s="266"/>
      <c r="N8" s="266"/>
      <c r="O8" s="266"/>
      <c r="P8" s="266"/>
      <c r="Q8" s="266"/>
      <c r="R8" s="266"/>
      <c r="S8" s="266"/>
      <c r="T8" s="28"/>
      <c r="W8" s="17" t="s">
        <v>80</v>
      </c>
      <c r="X8" s="20">
        <v>470700</v>
      </c>
      <c r="Y8" s="252"/>
    </row>
    <row r="9" spans="2:25" ht="33" customHeight="1" thickBot="1">
      <c r="B9" s="27"/>
      <c r="C9" s="31" t="s">
        <v>59</v>
      </c>
      <c r="D9" s="266" t="s">
        <v>60</v>
      </c>
      <c r="E9" s="266"/>
      <c r="F9" s="266"/>
      <c r="G9" s="266"/>
      <c r="H9" s="266"/>
      <c r="I9" s="266"/>
      <c r="J9" s="266"/>
      <c r="K9" s="266"/>
      <c r="L9" s="266"/>
      <c r="M9" s="266"/>
      <c r="N9" s="266"/>
      <c r="O9" s="266"/>
      <c r="P9" s="266"/>
      <c r="Q9" s="266"/>
      <c r="R9" s="266"/>
      <c r="S9" s="266"/>
      <c r="T9" s="28"/>
      <c r="W9" s="17" t="s">
        <v>81</v>
      </c>
      <c r="X9" s="19">
        <v>2295</v>
      </c>
      <c r="Y9" s="253"/>
    </row>
    <row r="10" spans="2:25">
      <c r="B10" s="27"/>
      <c r="C10" s="30"/>
      <c r="D10" s="30"/>
      <c r="E10" s="30"/>
      <c r="F10" s="30"/>
      <c r="G10" s="30"/>
      <c r="H10" s="30"/>
      <c r="I10" s="30"/>
      <c r="J10" s="30"/>
      <c r="K10" s="30"/>
      <c r="L10" s="30"/>
      <c r="M10" s="30"/>
      <c r="N10" s="30"/>
      <c r="O10" s="30"/>
      <c r="P10" s="30"/>
      <c r="Q10" s="30"/>
      <c r="R10" s="30"/>
      <c r="S10" s="30"/>
      <c r="T10" s="28"/>
      <c r="U10" s="113"/>
      <c r="V10" s="114"/>
      <c r="W10" s="114"/>
      <c r="X10" s="114"/>
      <c r="Y10" s="114"/>
    </row>
    <row r="11" spans="2:25" ht="18.75" customHeight="1">
      <c r="B11" s="27"/>
      <c r="C11" s="32" t="s">
        <v>61</v>
      </c>
      <c r="D11" s="30"/>
      <c r="E11" s="30"/>
      <c r="F11" s="30"/>
      <c r="G11" s="30"/>
      <c r="H11" s="30"/>
      <c r="I11" s="30"/>
      <c r="J11" s="30"/>
      <c r="K11" s="30"/>
      <c r="L11" s="30"/>
      <c r="M11" s="30"/>
      <c r="N11" s="30"/>
      <c r="O11" s="30"/>
      <c r="P11" s="30"/>
      <c r="Q11" s="30"/>
      <c r="R11" s="30"/>
      <c r="S11" s="30"/>
      <c r="T11" s="28"/>
      <c r="U11" s="59"/>
      <c r="V11" s="59"/>
      <c r="W11" s="60"/>
      <c r="X11" s="59"/>
      <c r="Y11" s="59"/>
    </row>
    <row r="12" spans="2:25" ht="18.75" customHeight="1">
      <c r="B12" s="27"/>
      <c r="C12" s="30"/>
      <c r="D12" s="30" t="s">
        <v>102</v>
      </c>
      <c r="E12" s="30"/>
      <c r="F12" s="30"/>
      <c r="G12" s="30"/>
      <c r="H12" s="30"/>
      <c r="I12" s="30"/>
      <c r="J12" s="30"/>
      <c r="K12" s="30"/>
      <c r="L12" s="30"/>
      <c r="M12" s="30"/>
      <c r="N12" s="30"/>
      <c r="O12" s="30"/>
      <c r="P12" s="30"/>
      <c r="Q12" s="30"/>
      <c r="R12" s="30"/>
      <c r="S12" s="30"/>
      <c r="T12" s="28"/>
    </row>
    <row r="13" spans="2:25" ht="18.75" customHeight="1">
      <c r="B13" s="27"/>
      <c r="C13" s="30"/>
      <c r="D13" s="30" t="s">
        <v>103</v>
      </c>
      <c r="E13" s="30"/>
      <c r="F13" s="30"/>
      <c r="G13" s="30"/>
      <c r="H13" s="30"/>
      <c r="I13" s="30"/>
      <c r="J13" s="30"/>
      <c r="K13" s="30"/>
      <c r="L13" s="30"/>
      <c r="M13" s="30"/>
      <c r="N13" s="30"/>
      <c r="O13" s="30"/>
      <c r="P13" s="30"/>
      <c r="Q13" s="30"/>
      <c r="R13" s="30"/>
      <c r="S13" s="30"/>
      <c r="T13" s="28"/>
    </row>
    <row r="14" spans="2:25" ht="18.75" customHeight="1">
      <c r="B14" s="27"/>
      <c r="C14" s="30"/>
      <c r="D14" s="30" t="s">
        <v>104</v>
      </c>
      <c r="E14" s="30"/>
      <c r="F14" s="30"/>
      <c r="G14" s="30"/>
      <c r="H14" s="30"/>
      <c r="I14" s="30"/>
      <c r="J14" s="30"/>
      <c r="K14" s="30"/>
      <c r="L14" s="30"/>
      <c r="M14" s="30"/>
      <c r="N14" s="30"/>
      <c r="O14" s="30"/>
      <c r="P14" s="30"/>
      <c r="Q14" s="30"/>
      <c r="R14" s="30"/>
      <c r="S14" s="30"/>
      <c r="T14" s="28"/>
    </row>
    <row r="15" spans="2:25" s="15" customFormat="1" ht="18.75" customHeight="1">
      <c r="B15" s="33"/>
      <c r="C15" s="32"/>
      <c r="D15" s="32" t="s">
        <v>105</v>
      </c>
      <c r="E15" s="32"/>
      <c r="F15" s="32"/>
      <c r="G15" s="32"/>
      <c r="H15" s="32"/>
      <c r="I15" s="32"/>
      <c r="J15" s="32"/>
      <c r="K15" s="32"/>
      <c r="L15" s="32"/>
      <c r="M15" s="32"/>
      <c r="N15" s="32"/>
      <c r="O15" s="32"/>
      <c r="P15" s="32"/>
      <c r="Q15" s="32"/>
      <c r="R15" s="32"/>
      <c r="S15" s="32"/>
      <c r="T15" s="34"/>
      <c r="W15" s="21"/>
    </row>
    <row r="16" spans="2:25" ht="14.25" thickBot="1">
      <c r="B16" s="27"/>
      <c r="C16" s="29"/>
      <c r="D16" s="29"/>
      <c r="E16" s="29"/>
      <c r="F16" s="29"/>
      <c r="G16" s="29"/>
      <c r="H16" s="29"/>
      <c r="I16" s="29"/>
      <c r="J16" s="29"/>
      <c r="K16" s="29"/>
      <c r="L16" s="29"/>
      <c r="M16" s="254" t="s">
        <v>62</v>
      </c>
      <c r="N16" s="254"/>
      <c r="O16" s="254"/>
      <c r="P16" s="254"/>
      <c r="Q16" s="254"/>
      <c r="R16" s="254"/>
      <c r="S16" s="254"/>
      <c r="T16" s="28"/>
    </row>
    <row r="17" spans="2:23" s="15" customFormat="1" ht="27" customHeight="1" thickBot="1">
      <c r="B17" s="33"/>
      <c r="C17" s="268" t="s">
        <v>58</v>
      </c>
      <c r="D17" s="269"/>
      <c r="E17" s="269"/>
      <c r="F17" s="269"/>
      <c r="G17" s="269"/>
      <c r="H17" s="269"/>
      <c r="I17" s="269"/>
      <c r="J17" s="269"/>
      <c r="K17" s="269"/>
      <c r="L17" s="270"/>
      <c r="M17" s="274"/>
      <c r="N17" s="275"/>
      <c r="O17" s="36" t="s">
        <v>6</v>
      </c>
      <c r="P17" s="54"/>
      <c r="Q17" s="271" t="str">
        <f>IF(OR(M17="",M19=""),"",M19/M17)</f>
        <v/>
      </c>
      <c r="R17" s="255" t="str">
        <f>IF(OR(M17="",M19=""),"",IF(Q17&lt;0.9,"①","②"))</f>
        <v/>
      </c>
      <c r="S17" s="256"/>
      <c r="T17" s="53"/>
      <c r="W17" s="21"/>
    </row>
    <row r="18" spans="2:23" s="15" customFormat="1" ht="3.75" customHeight="1" thickBot="1">
      <c r="B18" s="33"/>
      <c r="C18" s="54"/>
      <c r="D18" s="37"/>
      <c r="E18" s="37"/>
      <c r="F18" s="37"/>
      <c r="G18" s="37"/>
      <c r="H18" s="37"/>
      <c r="I18" s="37"/>
      <c r="J18" s="37"/>
      <c r="K18" s="37"/>
      <c r="L18" s="37"/>
      <c r="M18" s="37"/>
      <c r="N18" s="38"/>
      <c r="O18" s="54"/>
      <c r="P18" s="54"/>
      <c r="Q18" s="272"/>
      <c r="R18" s="257"/>
      <c r="S18" s="258"/>
      <c r="T18" s="53"/>
      <c r="W18" s="21"/>
    </row>
    <row r="19" spans="2:23" s="15" customFormat="1" ht="27" customHeight="1" thickBot="1">
      <c r="B19" s="33"/>
      <c r="C19" s="261" t="s">
        <v>118</v>
      </c>
      <c r="D19" s="262"/>
      <c r="E19" s="262"/>
      <c r="F19" s="262"/>
      <c r="G19" s="262"/>
      <c r="H19" s="262"/>
      <c r="I19" s="262"/>
      <c r="J19" s="262"/>
      <c r="K19" s="262"/>
      <c r="L19" s="262"/>
      <c r="M19" s="274"/>
      <c r="N19" s="275"/>
      <c r="O19" s="36" t="s">
        <v>6</v>
      </c>
      <c r="P19" s="54"/>
      <c r="Q19" s="273"/>
      <c r="R19" s="259"/>
      <c r="S19" s="260"/>
      <c r="T19" s="53"/>
      <c r="W19" s="21"/>
    </row>
    <row r="20" spans="2:23" s="15" customFormat="1" ht="21.75" customHeight="1">
      <c r="B20" s="33"/>
      <c r="C20" s="56" t="s">
        <v>87</v>
      </c>
      <c r="D20" s="35"/>
      <c r="E20" s="35"/>
      <c r="F20" s="35"/>
      <c r="G20" s="35"/>
      <c r="H20" s="35"/>
      <c r="I20" s="35"/>
      <c r="J20" s="35"/>
      <c r="K20" s="35"/>
      <c r="L20" s="35"/>
      <c r="M20" s="35"/>
      <c r="N20" s="35"/>
      <c r="O20" s="35"/>
      <c r="P20" s="35"/>
      <c r="Q20" s="35"/>
      <c r="R20" s="35"/>
      <c r="S20" s="35"/>
      <c r="T20" s="34"/>
      <c r="W20" s="21"/>
    </row>
    <row r="21" spans="2:23" ht="18.75" customHeight="1">
      <c r="B21" s="27"/>
      <c r="C21" s="29" t="s">
        <v>52</v>
      </c>
      <c r="D21" s="29"/>
      <c r="E21" s="37" t="s">
        <v>56</v>
      </c>
      <c r="F21" s="37"/>
      <c r="G21" s="265" t="str">
        <f>IF(OR(M17="",M19=""),"",IF(R17="①",M19&amp;" × 10%　＝",""))</f>
        <v/>
      </c>
      <c r="H21" s="265"/>
      <c r="I21" s="265"/>
      <c r="J21" s="39" t="str">
        <f>IF(OR(M17="",M19=""),"",IF(R17="①",M19*0.1,""))</f>
        <v/>
      </c>
      <c r="K21" s="40" t="s">
        <v>6</v>
      </c>
      <c r="L21" s="38"/>
      <c r="M21" s="38"/>
      <c r="N21" s="29"/>
      <c r="O21" s="29"/>
      <c r="P21" s="29"/>
      <c r="Q21" s="29"/>
      <c r="R21" s="29"/>
      <c r="S21" s="29"/>
      <c r="T21" s="28"/>
    </row>
    <row r="22" spans="2:23">
      <c r="B22" s="27"/>
      <c r="C22" s="29"/>
      <c r="D22" s="29"/>
      <c r="E22" s="37"/>
      <c r="F22" s="37"/>
      <c r="G22" s="35"/>
      <c r="H22" s="35"/>
      <c r="I22" s="35"/>
      <c r="J22" s="38" t="s">
        <v>57</v>
      </c>
      <c r="K22" s="38"/>
      <c r="L22" s="38"/>
      <c r="M22" s="38"/>
      <c r="N22" s="29"/>
      <c r="O22" s="29"/>
      <c r="P22" s="29"/>
      <c r="Q22" s="29"/>
      <c r="R22" s="29"/>
      <c r="S22" s="29"/>
      <c r="T22" s="28"/>
    </row>
    <row r="23" spans="2:23" ht="4.5" customHeight="1">
      <c r="B23" s="27"/>
      <c r="C23" s="29"/>
      <c r="D23" s="29"/>
      <c r="E23" s="29"/>
      <c r="F23" s="29"/>
      <c r="G23" s="29"/>
      <c r="H23" s="29"/>
      <c r="I23" s="29"/>
      <c r="J23" s="29"/>
      <c r="K23" s="29"/>
      <c r="L23" s="29"/>
      <c r="M23" s="29"/>
      <c r="N23" s="29"/>
      <c r="O23" s="29"/>
      <c r="P23" s="29"/>
      <c r="Q23" s="29"/>
      <c r="R23" s="29"/>
      <c r="S23" s="29"/>
      <c r="T23" s="28"/>
    </row>
    <row r="24" spans="2:23" ht="18.75" customHeight="1">
      <c r="B24" s="27"/>
      <c r="C24" s="29" t="s">
        <v>54</v>
      </c>
      <c r="D24" s="29"/>
      <c r="E24" s="37" t="s">
        <v>106</v>
      </c>
      <c r="F24" s="29"/>
      <c r="G24" s="254" t="str">
        <f>IF(OR(M17="",M19=""),"",IF(R17="②",M17&amp;"×1/100×(("&amp;M17&amp;"－"&amp;M19&amp;")／("&amp;M17&amp;"×10/100))",""))</f>
        <v/>
      </c>
      <c r="H24" s="254"/>
      <c r="I24" s="254"/>
      <c r="J24" s="254"/>
      <c r="K24" s="254"/>
      <c r="L24" s="254"/>
      <c r="M24" s="254"/>
      <c r="N24" s="254"/>
      <c r="O24" s="29" t="s">
        <v>53</v>
      </c>
      <c r="P24" s="263" t="str">
        <f>IF(OR(M17="",M19=""),"",IF(R17="②",M17*1/100*((M17-M19)/(M17*10/100)),""))</f>
        <v/>
      </c>
      <c r="Q24" s="263"/>
      <c r="R24" s="41"/>
      <c r="S24" s="29"/>
      <c r="T24" s="28"/>
    </row>
    <row r="25" spans="2:23" ht="18.75" customHeight="1">
      <c r="B25" s="27"/>
      <c r="C25" s="29"/>
      <c r="D25" s="29"/>
      <c r="E25" s="37" t="s">
        <v>55</v>
      </c>
      <c r="F25" s="29"/>
      <c r="G25" s="254" t="str">
        <f>IF(OR(M17="",M19=""),"",IF(R17="②","("&amp;M17&amp;"－("&amp;M19&amp;"＋"&amp;P24&amp;"))／"&amp;M19,""))</f>
        <v/>
      </c>
      <c r="H25" s="254"/>
      <c r="I25" s="254"/>
      <c r="J25" s="254"/>
      <c r="K25" s="254"/>
      <c r="L25" s="254"/>
      <c r="M25" s="254"/>
      <c r="N25" s="254"/>
      <c r="O25" s="29" t="s">
        <v>53</v>
      </c>
      <c r="P25" s="264" t="str">
        <f>IF(OR(M17="",M19=""),"",IF(R17="②",ROUND((M17-(M19+P24))/M19,4),""))</f>
        <v/>
      </c>
      <c r="Q25" s="264"/>
      <c r="R25" s="42"/>
      <c r="S25" s="29"/>
      <c r="T25" s="28"/>
    </row>
    <row r="26" spans="2:23" ht="18.75" customHeight="1">
      <c r="B26" s="27"/>
      <c r="C26" s="29"/>
      <c r="D26" s="29"/>
      <c r="E26" s="37" t="s">
        <v>56</v>
      </c>
      <c r="F26" s="29"/>
      <c r="G26" s="254" t="str">
        <f>IF(OR(M17="",M19=""),"",IF(R17="②",M19&amp;"×"&amp;P25,""))</f>
        <v/>
      </c>
      <c r="H26" s="254"/>
      <c r="I26" s="254"/>
      <c r="J26" s="254"/>
      <c r="K26" s="254"/>
      <c r="L26" s="254"/>
      <c r="M26" s="254"/>
      <c r="N26" s="254"/>
      <c r="O26" s="29" t="s">
        <v>53</v>
      </c>
      <c r="P26" s="248" t="str">
        <f>IF(OR(M17="",M19=""),"",IF(R17="②",M19*P25,""))</f>
        <v/>
      </c>
      <c r="Q26" s="249"/>
      <c r="R26" s="43" t="s">
        <v>6</v>
      </c>
      <c r="S26" s="29"/>
      <c r="T26" s="28"/>
    </row>
    <row r="27" spans="2:23">
      <c r="B27" s="27"/>
      <c r="C27" s="29"/>
      <c r="D27" s="29"/>
      <c r="E27" s="29"/>
      <c r="F27" s="29"/>
      <c r="G27" s="29"/>
      <c r="H27" s="29"/>
      <c r="I27" s="29"/>
      <c r="J27" s="29"/>
      <c r="K27" s="29"/>
      <c r="L27" s="29"/>
      <c r="M27" s="29"/>
      <c r="N27" s="29"/>
      <c r="O27" s="29"/>
      <c r="P27" s="29" t="s">
        <v>57</v>
      </c>
      <c r="Q27" s="29"/>
      <c r="R27" s="29"/>
      <c r="S27" s="29"/>
      <c r="T27" s="28"/>
    </row>
    <row r="28" spans="2:23" ht="6.75" customHeight="1">
      <c r="B28" s="27"/>
      <c r="C28" s="29"/>
      <c r="D28" s="29"/>
      <c r="E28" s="29"/>
      <c r="F28" s="29"/>
      <c r="G28" s="29"/>
      <c r="H28" s="29"/>
      <c r="I28" s="29"/>
      <c r="J28" s="29"/>
      <c r="K28" s="29"/>
      <c r="L28" s="29"/>
      <c r="M28" s="29"/>
      <c r="N28" s="29"/>
      <c r="O28" s="29"/>
      <c r="P28" s="29"/>
      <c r="Q28" s="29"/>
      <c r="R28" s="29"/>
      <c r="S28" s="29"/>
      <c r="T28" s="28"/>
    </row>
    <row r="29" spans="2:23" ht="19.5" customHeight="1">
      <c r="B29" s="27"/>
      <c r="C29" s="246" t="s">
        <v>86</v>
      </c>
      <c r="D29" s="246"/>
      <c r="E29" s="246"/>
      <c r="F29" s="246"/>
      <c r="G29" s="246"/>
      <c r="H29" s="246"/>
      <c r="I29" s="246"/>
      <c r="J29" s="246"/>
      <c r="K29" s="246"/>
      <c r="L29" s="246"/>
      <c r="M29" s="246"/>
      <c r="N29" s="246"/>
      <c r="O29" s="29" t="s">
        <v>82</v>
      </c>
      <c r="P29" s="248" t="str">
        <f>IF(J21="",P26,J21)</f>
        <v/>
      </c>
      <c r="Q29" s="249"/>
      <c r="R29" s="43" t="s">
        <v>6</v>
      </c>
      <c r="S29" s="29"/>
      <c r="T29" s="28"/>
    </row>
    <row r="30" spans="2:23" ht="6" customHeight="1">
      <c r="B30" s="27"/>
      <c r="C30" s="29"/>
      <c r="D30" s="29"/>
      <c r="E30" s="29"/>
      <c r="F30" s="29"/>
      <c r="G30" s="29"/>
      <c r="H30" s="29"/>
      <c r="I30" s="29"/>
      <c r="J30" s="29"/>
      <c r="K30" s="29"/>
      <c r="L30" s="29"/>
      <c r="M30" s="29"/>
      <c r="N30" s="29"/>
      <c r="O30" s="29"/>
      <c r="P30" s="41"/>
      <c r="Q30" s="41"/>
      <c r="R30" s="29"/>
      <c r="S30" s="29"/>
      <c r="T30" s="28"/>
    </row>
    <row r="31" spans="2:23" ht="19.5" customHeight="1">
      <c r="B31" s="27"/>
      <c r="C31" s="246" t="s">
        <v>85</v>
      </c>
      <c r="D31" s="246"/>
      <c r="E31" s="246"/>
      <c r="F31" s="246"/>
      <c r="G31" s="246"/>
      <c r="H31" s="246"/>
      <c r="I31" s="246"/>
      <c r="J31" s="246"/>
      <c r="K31" s="246"/>
      <c r="L31" s="246"/>
      <c r="M31" s="246"/>
      <c r="N31" s="246"/>
      <c r="O31" s="37" t="s">
        <v>82</v>
      </c>
      <c r="P31" s="248" t="str">
        <f>IF(OR(M17=0,M19=0),"",IF(J33&lt;&gt;"",0,IF(M19+P29&gt;X7,X7-M19,P29)))</f>
        <v/>
      </c>
      <c r="Q31" s="249"/>
      <c r="R31" s="43" t="s">
        <v>6</v>
      </c>
      <c r="S31" s="29"/>
      <c r="T31" s="28"/>
    </row>
    <row r="32" spans="2:23" ht="6" customHeight="1">
      <c r="B32" s="27"/>
      <c r="C32" s="29"/>
      <c r="D32" s="29"/>
      <c r="E32" s="29"/>
      <c r="F32" s="29"/>
      <c r="G32" s="29"/>
      <c r="H32" s="29"/>
      <c r="I32" s="29"/>
      <c r="J32" s="29"/>
      <c r="K32" s="29"/>
      <c r="L32" s="29"/>
      <c r="M32" s="29"/>
      <c r="N32" s="29"/>
      <c r="O32" s="29"/>
      <c r="P32" s="41"/>
      <c r="Q32" s="41"/>
      <c r="R32" s="29"/>
      <c r="S32" s="29"/>
      <c r="T32" s="28"/>
    </row>
    <row r="33" spans="2:23" ht="19.5" customHeight="1">
      <c r="B33" s="27"/>
      <c r="C33" s="29"/>
      <c r="D33" s="29"/>
      <c r="E33" s="29"/>
      <c r="F33" s="29"/>
      <c r="G33" s="246" t="s">
        <v>84</v>
      </c>
      <c r="H33" s="246"/>
      <c r="I33" s="247"/>
      <c r="J33" s="248" t="str">
        <f>IF(OR(M17=0,M19=0),"",IF(M17&gt;X8,"標準報酬月額が上限を超えています",IF(M19&gt;X7,"対象月の報酬額が支給上限額を超えています",IF(M19&gt;M17,"報酬額が標準報酬月額を超えています",IF(P29&lt;=X9,"支給額が下限以下です",IF(X7-M19&lt;=X9,"支給額が下限以下です",""))))))</f>
        <v/>
      </c>
      <c r="K33" s="249"/>
      <c r="L33" s="249"/>
      <c r="M33" s="249"/>
      <c r="N33" s="249"/>
      <c r="O33" s="249"/>
      <c r="P33" s="249"/>
      <c r="Q33" s="249"/>
      <c r="R33" s="250"/>
      <c r="S33" s="29"/>
      <c r="T33" s="28"/>
    </row>
    <row r="34" spans="2:23" ht="9.75" customHeight="1">
      <c r="B34" s="44"/>
      <c r="C34" s="45"/>
      <c r="D34" s="45"/>
      <c r="E34" s="45"/>
      <c r="F34" s="45"/>
      <c r="G34" s="45"/>
      <c r="H34" s="45"/>
      <c r="I34" s="45"/>
      <c r="J34" s="45"/>
      <c r="K34" s="45"/>
      <c r="L34" s="45"/>
      <c r="M34" s="45"/>
      <c r="N34" s="45"/>
      <c r="O34" s="45"/>
      <c r="P34" s="45"/>
      <c r="Q34" s="45"/>
      <c r="R34" s="45"/>
      <c r="S34" s="45"/>
      <c r="T34" s="46"/>
    </row>
    <row r="35" spans="2:23">
      <c r="B35" s="14" t="s">
        <v>63</v>
      </c>
    </row>
    <row r="36" spans="2:23">
      <c r="B36" s="14" t="s">
        <v>64</v>
      </c>
    </row>
    <row r="38" spans="2:23" ht="7.5" customHeight="1">
      <c r="B38" s="24"/>
      <c r="C38" s="25"/>
      <c r="D38" s="25"/>
      <c r="E38" s="25"/>
      <c r="F38" s="25"/>
      <c r="G38" s="25"/>
      <c r="H38" s="25"/>
      <c r="I38" s="25"/>
      <c r="J38" s="25"/>
      <c r="K38" s="25"/>
      <c r="L38" s="25"/>
      <c r="M38" s="25"/>
      <c r="N38" s="25"/>
      <c r="O38" s="25"/>
      <c r="P38" s="25"/>
      <c r="Q38" s="25"/>
      <c r="R38" s="25"/>
      <c r="S38" s="25"/>
      <c r="T38" s="26"/>
    </row>
    <row r="39" spans="2:23" ht="18.75" customHeight="1">
      <c r="B39" s="27"/>
      <c r="C39" s="30" t="s">
        <v>65</v>
      </c>
      <c r="D39" s="30"/>
      <c r="E39" s="30"/>
      <c r="F39" s="30"/>
      <c r="G39" s="30"/>
      <c r="H39" s="30"/>
      <c r="I39" s="30"/>
      <c r="J39" s="30"/>
      <c r="K39" s="30"/>
      <c r="L39" s="30"/>
      <c r="M39" s="30"/>
      <c r="N39" s="30"/>
      <c r="O39" s="30"/>
      <c r="P39" s="30"/>
      <c r="Q39" s="30"/>
      <c r="R39" s="30"/>
      <c r="S39" s="30"/>
      <c r="T39" s="28"/>
    </row>
    <row r="40" spans="2:23" ht="28.5" customHeight="1">
      <c r="B40" s="27"/>
      <c r="C40" s="276" t="s">
        <v>66</v>
      </c>
      <c r="D40" s="276"/>
      <c r="E40" s="276"/>
      <c r="F40" s="276"/>
      <c r="G40" s="276"/>
      <c r="H40" s="276"/>
      <c r="I40" s="276"/>
      <c r="J40" s="276"/>
      <c r="K40" s="276"/>
      <c r="L40" s="276"/>
      <c r="M40" s="276"/>
      <c r="N40" s="276"/>
      <c r="O40" s="276"/>
      <c r="P40" s="276"/>
      <c r="Q40" s="276"/>
      <c r="R40" s="276"/>
      <c r="S40" s="276"/>
      <c r="T40" s="28"/>
    </row>
    <row r="41" spans="2:23" ht="19.5" customHeight="1">
      <c r="B41" s="27"/>
      <c r="C41" s="30"/>
      <c r="D41" s="30" t="s">
        <v>68</v>
      </c>
      <c r="E41" s="30"/>
      <c r="F41" s="30"/>
      <c r="G41" s="30"/>
      <c r="H41" s="30"/>
      <c r="I41" s="30"/>
      <c r="J41" s="30"/>
      <c r="K41" s="30"/>
      <c r="L41" s="30"/>
      <c r="M41" s="30"/>
      <c r="N41" s="30"/>
      <c r="O41" s="30"/>
      <c r="P41" s="30"/>
      <c r="Q41" s="30"/>
      <c r="R41" s="30"/>
      <c r="S41" s="30"/>
      <c r="T41" s="28"/>
    </row>
    <row r="42" spans="2:23" ht="4.5" customHeight="1">
      <c r="B42" s="27"/>
      <c r="C42" s="29"/>
      <c r="D42" s="29"/>
      <c r="E42" s="29"/>
      <c r="F42" s="29"/>
      <c r="G42" s="29"/>
      <c r="H42" s="29"/>
      <c r="I42" s="29"/>
      <c r="J42" s="29"/>
      <c r="K42" s="29"/>
      <c r="L42" s="29"/>
      <c r="M42" s="29"/>
      <c r="N42" s="29"/>
      <c r="O42" s="29"/>
      <c r="P42" s="29"/>
      <c r="Q42" s="29"/>
      <c r="R42" s="29"/>
      <c r="S42" s="29"/>
      <c r="T42" s="28"/>
    </row>
    <row r="43" spans="2:23" ht="19.5" customHeight="1">
      <c r="B43" s="27"/>
      <c r="C43" s="29"/>
      <c r="D43" s="29" t="s">
        <v>74</v>
      </c>
      <c r="E43" s="29"/>
      <c r="F43" s="29"/>
      <c r="G43" s="29"/>
      <c r="H43" s="29"/>
      <c r="I43" s="29"/>
      <c r="J43" s="29"/>
      <c r="K43" s="29"/>
      <c r="L43" s="29"/>
      <c r="M43" s="29"/>
      <c r="N43" s="29"/>
      <c r="O43" s="29"/>
      <c r="P43" s="29"/>
      <c r="Q43" s="29"/>
      <c r="R43" s="29"/>
      <c r="S43" s="29"/>
      <c r="T43" s="28"/>
    </row>
    <row r="44" spans="2:23" ht="6.75" customHeight="1" thickBot="1">
      <c r="B44" s="27"/>
      <c r="C44" s="29"/>
      <c r="D44" s="29"/>
      <c r="E44" s="29"/>
      <c r="F44" s="29"/>
      <c r="G44" s="29"/>
      <c r="H44" s="29"/>
      <c r="I44" s="29"/>
      <c r="J44" s="29"/>
      <c r="K44" s="29"/>
      <c r="L44" s="29"/>
      <c r="M44" s="29"/>
      <c r="N44" s="29"/>
      <c r="O44" s="29"/>
      <c r="P44" s="29"/>
      <c r="Q44" s="29"/>
      <c r="R44" s="29"/>
      <c r="S44" s="29"/>
      <c r="T44" s="28"/>
    </row>
    <row r="45" spans="2:23" ht="19.5" customHeight="1" thickBot="1">
      <c r="B45" s="27"/>
      <c r="C45" s="29"/>
      <c r="D45" s="277"/>
      <c r="E45" s="278"/>
      <c r="F45" s="47" t="s">
        <v>69</v>
      </c>
      <c r="G45" s="48"/>
      <c r="H45" s="37" t="s">
        <v>53</v>
      </c>
      <c r="I45" s="279" t="str">
        <f>IF(OR(D45="",G45=""),"",ROUNDDOWN(D45/G45,0))</f>
        <v/>
      </c>
      <c r="J45" s="280"/>
      <c r="K45" s="43" t="s">
        <v>71</v>
      </c>
      <c r="L45" s="23" t="s">
        <v>77</v>
      </c>
      <c r="M45" s="29"/>
      <c r="N45" s="29" t="str">
        <f>IF(OR(D45=0,G45=0),"",D45-G45*I45)</f>
        <v/>
      </c>
      <c r="O45" s="29" t="s">
        <v>78</v>
      </c>
      <c r="P45" s="23"/>
      <c r="Q45" s="23"/>
      <c r="R45" s="29"/>
      <c r="S45" s="29"/>
      <c r="T45" s="28"/>
    </row>
    <row r="46" spans="2:23">
      <c r="B46" s="27"/>
      <c r="C46" s="29"/>
      <c r="D46" s="29"/>
      <c r="E46" s="29"/>
      <c r="F46" s="29"/>
      <c r="G46" s="29"/>
      <c r="H46" s="29"/>
      <c r="I46" s="29"/>
      <c r="J46" s="29"/>
      <c r="K46" s="29"/>
      <c r="L46" s="29"/>
      <c r="M46" s="29"/>
      <c r="N46" s="29"/>
      <c r="O46" s="29"/>
      <c r="P46" s="29"/>
      <c r="Q46" s="29"/>
      <c r="R46" s="29"/>
      <c r="S46" s="29"/>
      <c r="T46" s="28"/>
    </row>
    <row r="47" spans="2:23" s="16" customFormat="1" ht="18.75" customHeight="1">
      <c r="B47" s="11"/>
      <c r="C47" s="30" t="s">
        <v>72</v>
      </c>
      <c r="D47" s="30"/>
      <c r="E47" s="30"/>
      <c r="F47" s="30"/>
      <c r="G47" s="30"/>
      <c r="H47" s="30"/>
      <c r="I47" s="30"/>
      <c r="J47" s="30"/>
      <c r="K47" s="30"/>
      <c r="L47" s="30"/>
      <c r="M47" s="30"/>
      <c r="N47" s="30"/>
      <c r="O47" s="30"/>
      <c r="P47" s="30"/>
      <c r="Q47" s="30"/>
      <c r="R47" s="30"/>
      <c r="S47" s="30"/>
      <c r="T47" s="49"/>
      <c r="W47" s="22"/>
    </row>
    <row r="48" spans="2:23" s="16" customFormat="1" ht="42.75" customHeight="1">
      <c r="B48" s="11"/>
      <c r="C48" s="276" t="s">
        <v>73</v>
      </c>
      <c r="D48" s="276"/>
      <c r="E48" s="276"/>
      <c r="F48" s="276"/>
      <c r="G48" s="276"/>
      <c r="H48" s="276"/>
      <c r="I48" s="276"/>
      <c r="J48" s="276"/>
      <c r="K48" s="276"/>
      <c r="L48" s="276"/>
      <c r="M48" s="276"/>
      <c r="N48" s="276"/>
      <c r="O48" s="276"/>
      <c r="P48" s="276"/>
      <c r="Q48" s="276"/>
      <c r="R48" s="276"/>
      <c r="S48" s="276"/>
      <c r="T48" s="49"/>
      <c r="W48" s="22"/>
    </row>
    <row r="49" spans="2:20" ht="6.75" customHeight="1">
      <c r="B49" s="27"/>
      <c r="C49" s="29"/>
      <c r="D49" s="29"/>
      <c r="E49" s="29"/>
      <c r="F49" s="29"/>
      <c r="G49" s="29"/>
      <c r="H49" s="29"/>
      <c r="I49" s="29"/>
      <c r="J49" s="29"/>
      <c r="K49" s="29"/>
      <c r="L49" s="29"/>
      <c r="M49" s="29"/>
      <c r="N49" s="29"/>
      <c r="O49" s="29"/>
      <c r="P49" s="29"/>
      <c r="Q49" s="29"/>
      <c r="R49" s="29"/>
      <c r="S49" s="29"/>
      <c r="T49" s="28"/>
    </row>
    <row r="50" spans="2:20" ht="19.5" customHeight="1">
      <c r="B50" s="27"/>
      <c r="C50" s="29"/>
      <c r="D50" s="29" t="s">
        <v>109</v>
      </c>
      <c r="E50" s="29"/>
      <c r="F50" s="29"/>
      <c r="G50" s="29"/>
      <c r="H50" s="29"/>
      <c r="I50" s="29"/>
      <c r="J50" s="29"/>
      <c r="K50" s="29"/>
      <c r="L50" s="29"/>
      <c r="M50" s="29"/>
      <c r="N50" s="29"/>
      <c r="O50" s="29"/>
      <c r="P50" s="29"/>
      <c r="Q50" s="29"/>
      <c r="R50" s="29"/>
      <c r="S50" s="29"/>
      <c r="T50" s="28"/>
    </row>
    <row r="51" spans="2:20" ht="6" customHeight="1" thickBot="1">
      <c r="B51" s="27"/>
      <c r="C51" s="29"/>
      <c r="D51" s="29"/>
      <c r="E51" s="29"/>
      <c r="F51" s="29"/>
      <c r="G51" s="29"/>
      <c r="H51" s="29"/>
      <c r="I51" s="29"/>
      <c r="J51" s="29"/>
      <c r="K51" s="29"/>
      <c r="L51" s="29"/>
      <c r="M51" s="29"/>
      <c r="N51" s="29"/>
      <c r="O51" s="29"/>
      <c r="P51" s="29"/>
      <c r="Q51" s="29"/>
      <c r="R51" s="29"/>
      <c r="S51" s="29"/>
      <c r="T51" s="28"/>
    </row>
    <row r="52" spans="2:20" ht="18.75" customHeight="1" thickBot="1">
      <c r="B52" s="27"/>
      <c r="C52" s="29"/>
      <c r="D52" s="277"/>
      <c r="E52" s="278"/>
      <c r="F52" s="58" t="s">
        <v>75</v>
      </c>
      <c r="G52" s="48"/>
      <c r="H52" s="37" t="s">
        <v>69</v>
      </c>
      <c r="I52" s="37">
        <v>12</v>
      </c>
      <c r="J52" s="37" t="s">
        <v>70</v>
      </c>
      <c r="K52" s="248" t="str">
        <f>IF(OR(D52="",G52=""),"",ROUNDDOWN(D52*G52/I52,0))</f>
        <v/>
      </c>
      <c r="L52" s="249"/>
      <c r="M52" s="249"/>
      <c r="N52" s="43" t="s">
        <v>71</v>
      </c>
      <c r="O52" s="29"/>
      <c r="P52" s="29"/>
      <c r="Q52" s="29"/>
      <c r="R52" s="29"/>
      <c r="S52" s="29"/>
      <c r="T52" s="28"/>
    </row>
    <row r="53" spans="2:20" ht="9" customHeight="1">
      <c r="B53" s="44"/>
      <c r="C53" s="45"/>
      <c r="D53" s="45"/>
      <c r="E53" s="45"/>
      <c r="F53" s="45"/>
      <c r="G53" s="45"/>
      <c r="H53" s="45"/>
      <c r="I53" s="45"/>
      <c r="J53" s="45"/>
      <c r="K53" s="45"/>
      <c r="L53" s="45"/>
      <c r="M53" s="45"/>
      <c r="N53" s="45"/>
      <c r="O53" s="45"/>
      <c r="P53" s="45"/>
      <c r="Q53" s="45"/>
      <c r="R53" s="45"/>
      <c r="S53" s="45"/>
      <c r="T53" s="46"/>
    </row>
  </sheetData>
  <sheetProtection sheet="1" objects="1" scenarios="1"/>
  <mergeCells count="31">
    <mergeCell ref="C40:S40"/>
    <mergeCell ref="D45:E45"/>
    <mergeCell ref="I45:J45"/>
    <mergeCell ref="C48:S48"/>
    <mergeCell ref="D52:E52"/>
    <mergeCell ref="K52:M52"/>
    <mergeCell ref="C3:S3"/>
    <mergeCell ref="C17:L17"/>
    <mergeCell ref="Q17:Q19"/>
    <mergeCell ref="M17:N17"/>
    <mergeCell ref="M19:N19"/>
    <mergeCell ref="M16:S16"/>
    <mergeCell ref="Y7:Y9"/>
    <mergeCell ref="P29:Q29"/>
    <mergeCell ref="G24:N24"/>
    <mergeCell ref="G25:N25"/>
    <mergeCell ref="G26:N26"/>
    <mergeCell ref="R17:S19"/>
    <mergeCell ref="C19:L19"/>
    <mergeCell ref="P24:Q24"/>
    <mergeCell ref="P25:Q25"/>
    <mergeCell ref="G21:I21"/>
    <mergeCell ref="P26:Q26"/>
    <mergeCell ref="D7:S7"/>
    <mergeCell ref="D8:S8"/>
    <mergeCell ref="D9:S9"/>
    <mergeCell ref="G33:I33"/>
    <mergeCell ref="C29:N29"/>
    <mergeCell ref="C31:N31"/>
    <mergeCell ref="J33:R33"/>
    <mergeCell ref="P31:Q31"/>
  </mergeCells>
  <phoneticPr fontId="2"/>
  <conditionalFormatting sqref="J33:R33">
    <cfRule type="cellIs" dxfId="0" priority="1" operator="notEqual">
      <formula>""</formula>
    </cfRule>
  </conditionalFormatting>
  <dataValidations count="1">
    <dataValidation type="whole" errorStyle="warning" operator="lessThanOrEqual" allowBlank="1" showInputMessage="1" showErrorMessage="1" errorTitle="標準報酬月額が上限を超えています。" error="標準報酬月額が上限額を超える場合は、上限額を入力してください。" sqref="M17:N17" xr:uid="{77FB4AC3-AD74-48D4-9B4E-FD1BBB6C377C}">
      <formula1>X8</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育児時短勤務手当金</vt:lpstr>
      <vt:lpstr>裏面</vt:lpstr>
      <vt:lpstr>育児時短勤務手当金!Print_Area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深瀬 健介</cp:lastModifiedBy>
  <cp:lastPrinted>2025-05-15T06:41:39Z</cp:lastPrinted>
  <dcterms:created xsi:type="dcterms:W3CDTF">2005-11-08T07:26:34Z</dcterms:created>
  <dcterms:modified xsi:type="dcterms:W3CDTF">2025-05-15T08:13:38Z</dcterms:modified>
</cp:coreProperties>
</file>